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6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7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8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9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drawings/drawing10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drawings/drawing11.xml" ContentType="application/vnd.openxmlformats-officedocument.drawing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drawings/drawing12.xml" ContentType="application/vnd.openxmlformats-officedocument.drawing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drawings/drawing13.xml" ContentType="application/vnd.openxmlformats-officedocument.drawing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drawings/drawing14.xml" ContentType="application/vnd.openxmlformats-officedocument.drawing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drawings/drawing15.xml" ContentType="application/vnd.openxmlformats-officedocument.drawing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drawings/drawing16.xml" ContentType="application/vnd.openxmlformats-officedocument.drawing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drawings/drawing17.xml" ContentType="application/vnd.openxmlformats-officedocument.drawing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drawings/drawing18.xml" ContentType="application/vnd.openxmlformats-officedocument.drawing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drawings/drawing19.xml" ContentType="application/vnd.openxmlformats-officedocument.drawing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drawings/drawing20.xml" ContentType="application/vnd.openxmlformats-officedocument.drawing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drawings/drawing21.xml" ContentType="application/vnd.openxmlformats-officedocument.drawing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4720" windowHeight="12345" tabRatio="789" firstSheet="5" activeTab="20"/>
  </bookViews>
  <sheets>
    <sheet name="Avesnes" sheetId="10" r:id="rId1"/>
    <sheet name="Cambrai" sheetId="14" r:id="rId2"/>
    <sheet name="Douai" sheetId="15" r:id="rId3"/>
    <sheet name="Dunkerque" sheetId="16" r:id="rId4"/>
    <sheet name="Hazebrouck" sheetId="17" r:id="rId5"/>
    <sheet name="Lille" sheetId="19" r:id="rId6"/>
    <sheet name="Maubeuge" sheetId="20" r:id="rId7"/>
    <sheet name="Roubaix" sheetId="22" r:id="rId8"/>
    <sheet name="Tourcoing" sheetId="24" r:id="rId9"/>
    <sheet name="Valenciennes" sheetId="25" r:id="rId10"/>
    <sheet name="NORD" sheetId="4" r:id="rId11"/>
    <sheet name="Arras" sheetId="8" r:id="rId12"/>
    <sheet name="Béthune" sheetId="11" r:id="rId13"/>
    <sheet name="Boulogne" sheetId="12" r:id="rId14"/>
    <sheet name="Calais" sheetId="13" r:id="rId15"/>
    <sheet name="Lens" sheetId="18" r:id="rId16"/>
    <sheet name="Montreuil" sheetId="21" r:id="rId17"/>
    <sheet name="St Omer" sheetId="23" r:id="rId18"/>
    <sheet name="PAS DE CALAIS" sheetId="5" r:id="rId19"/>
    <sheet name="REGION" sheetId="6" r:id="rId20"/>
    <sheet name="HORS REGION" sheetId="7" r:id="rId21"/>
    <sheet name="Feuil1" sheetId="26" r:id="rId22"/>
  </sheets>
  <calcPr calcId="144525"/>
</workbook>
</file>

<file path=xl/calcChain.xml><?xml version="1.0" encoding="utf-8"?>
<calcChain xmlns="http://schemas.openxmlformats.org/spreadsheetml/2006/main">
  <c r="N52" i="5" l="1"/>
  <c r="O52" i="5"/>
  <c r="P52" i="5"/>
  <c r="N53" i="5"/>
  <c r="O53" i="5"/>
  <c r="P53" i="5"/>
  <c r="N54" i="5"/>
  <c r="O54" i="5"/>
  <c r="P54" i="5"/>
  <c r="N55" i="5"/>
  <c r="O55" i="5"/>
  <c r="P55" i="5"/>
  <c r="O51" i="5"/>
  <c r="P51" i="5"/>
  <c r="N51" i="5"/>
  <c r="N52" i="6" l="1"/>
  <c r="O52" i="6"/>
  <c r="P52" i="6"/>
  <c r="N53" i="6"/>
  <c r="O53" i="6"/>
  <c r="P53" i="6"/>
  <c r="N54" i="6"/>
  <c r="O54" i="6"/>
  <c r="P54" i="6"/>
  <c r="N55" i="6"/>
  <c r="O55" i="6"/>
  <c r="P55" i="6"/>
  <c r="O51" i="6"/>
  <c r="O56" i="6" s="1"/>
  <c r="P51" i="6"/>
  <c r="N51" i="6"/>
  <c r="H52" i="6"/>
  <c r="I52" i="6"/>
  <c r="J52" i="6"/>
  <c r="J92" i="6" s="1"/>
  <c r="H53" i="6"/>
  <c r="I53" i="6"/>
  <c r="J53" i="6"/>
  <c r="H54" i="6"/>
  <c r="I54" i="6"/>
  <c r="J54" i="6"/>
  <c r="H55" i="6"/>
  <c r="I55" i="6"/>
  <c r="J55" i="6"/>
  <c r="I51" i="6"/>
  <c r="J51" i="6"/>
  <c r="H51" i="6"/>
  <c r="B52" i="6"/>
  <c r="C52" i="6"/>
  <c r="D52" i="6"/>
  <c r="B53" i="6"/>
  <c r="C53" i="6"/>
  <c r="D53" i="6"/>
  <c r="B54" i="6"/>
  <c r="C54" i="6"/>
  <c r="D54" i="6"/>
  <c r="B55" i="6"/>
  <c r="C55" i="6"/>
  <c r="D55" i="6"/>
  <c r="C51" i="6"/>
  <c r="D51" i="6"/>
  <c r="B51" i="6"/>
  <c r="N12" i="6"/>
  <c r="O12" i="6"/>
  <c r="P12" i="6"/>
  <c r="N13" i="6"/>
  <c r="O13" i="6"/>
  <c r="P13" i="6"/>
  <c r="N14" i="6"/>
  <c r="O14" i="6"/>
  <c r="P14" i="6"/>
  <c r="N15" i="6"/>
  <c r="O15" i="6"/>
  <c r="P15" i="6"/>
  <c r="O11" i="6"/>
  <c r="P11" i="6"/>
  <c r="N11" i="6"/>
  <c r="H12" i="6"/>
  <c r="I12" i="6"/>
  <c r="J12" i="6"/>
  <c r="H13" i="6"/>
  <c r="I13" i="6"/>
  <c r="J13" i="6"/>
  <c r="H14" i="6"/>
  <c r="I14" i="6"/>
  <c r="J14" i="6"/>
  <c r="H15" i="6"/>
  <c r="I15" i="6"/>
  <c r="J15" i="6"/>
  <c r="I11" i="6"/>
  <c r="J11" i="6"/>
  <c r="H11" i="6"/>
  <c r="B12" i="6"/>
  <c r="C12" i="6"/>
  <c r="D12" i="6"/>
  <c r="B13" i="6"/>
  <c r="C13" i="6"/>
  <c r="D13" i="6"/>
  <c r="B14" i="6"/>
  <c r="C14" i="6"/>
  <c r="D14" i="6"/>
  <c r="B15" i="6"/>
  <c r="C15" i="6"/>
  <c r="D15" i="6"/>
  <c r="C11" i="6"/>
  <c r="D11" i="6"/>
  <c r="B11" i="6"/>
  <c r="N94" i="5"/>
  <c r="O56" i="5"/>
  <c r="O91" i="5"/>
  <c r="N91" i="5"/>
  <c r="H52" i="5"/>
  <c r="I52" i="5"/>
  <c r="J52" i="5"/>
  <c r="H53" i="5"/>
  <c r="I53" i="5"/>
  <c r="J53" i="5"/>
  <c r="H54" i="5"/>
  <c r="K54" i="5" s="1"/>
  <c r="I54" i="5"/>
  <c r="J54" i="5"/>
  <c r="J56" i="5" s="1"/>
  <c r="H55" i="5"/>
  <c r="I55" i="5"/>
  <c r="J55" i="5"/>
  <c r="I51" i="5"/>
  <c r="I91" i="5" s="1"/>
  <c r="J51" i="5"/>
  <c r="H51" i="5"/>
  <c r="H56" i="5" s="1"/>
  <c r="B52" i="5"/>
  <c r="C52" i="5"/>
  <c r="D52" i="5"/>
  <c r="B53" i="5"/>
  <c r="C53" i="5"/>
  <c r="C93" i="5" s="1"/>
  <c r="D53" i="5"/>
  <c r="B54" i="5"/>
  <c r="B56" i="5" s="1"/>
  <c r="C54" i="5"/>
  <c r="D54" i="5"/>
  <c r="B55" i="5"/>
  <c r="C55" i="5"/>
  <c r="E55" i="5" s="1"/>
  <c r="D55" i="5"/>
  <c r="C51" i="5"/>
  <c r="C91" i="5" s="1"/>
  <c r="D51" i="5"/>
  <c r="B51" i="5"/>
  <c r="N12" i="5"/>
  <c r="O12" i="5"/>
  <c r="P12" i="5"/>
  <c r="N13" i="5"/>
  <c r="O13" i="5"/>
  <c r="P13" i="5"/>
  <c r="N14" i="5"/>
  <c r="Q14" i="5" s="1"/>
  <c r="O14" i="5"/>
  <c r="P14" i="5"/>
  <c r="N15" i="5"/>
  <c r="O15" i="5"/>
  <c r="Q15" i="5" s="1"/>
  <c r="P15" i="5"/>
  <c r="O11" i="5"/>
  <c r="P11" i="5"/>
  <c r="N11" i="5"/>
  <c r="Q11" i="5" s="1"/>
  <c r="H12" i="5"/>
  <c r="I12" i="5"/>
  <c r="J12" i="5"/>
  <c r="H13" i="5"/>
  <c r="I13" i="5"/>
  <c r="J13" i="5"/>
  <c r="H14" i="5"/>
  <c r="I14" i="5"/>
  <c r="J14" i="5"/>
  <c r="H15" i="5"/>
  <c r="I15" i="5"/>
  <c r="K15" i="5" s="1"/>
  <c r="J15" i="5"/>
  <c r="I11" i="5"/>
  <c r="J11" i="5"/>
  <c r="H11" i="5"/>
  <c r="B12" i="5"/>
  <c r="C12" i="5"/>
  <c r="D12" i="5"/>
  <c r="B13" i="5"/>
  <c r="C13" i="5"/>
  <c r="E13" i="5" s="1"/>
  <c r="D13" i="5"/>
  <c r="B14" i="5"/>
  <c r="C14" i="5"/>
  <c r="D14" i="5"/>
  <c r="B15" i="5"/>
  <c r="C15" i="5"/>
  <c r="D15" i="5"/>
  <c r="C11" i="5"/>
  <c r="C16" i="5" s="1"/>
  <c r="D11" i="5"/>
  <c r="B11" i="5"/>
  <c r="B16" i="5" s="1"/>
  <c r="N52" i="4"/>
  <c r="N92" i="4" s="1"/>
  <c r="O52" i="4"/>
  <c r="P52" i="4"/>
  <c r="N53" i="4"/>
  <c r="O53" i="4"/>
  <c r="P53" i="4"/>
  <c r="N54" i="4"/>
  <c r="Q54" i="4" s="1"/>
  <c r="O54" i="4"/>
  <c r="P54" i="4"/>
  <c r="N55" i="4"/>
  <c r="O55" i="4"/>
  <c r="O95" i="4" s="1"/>
  <c r="P55" i="4"/>
  <c r="O51" i="4"/>
  <c r="P51" i="4"/>
  <c r="N51" i="4"/>
  <c r="N56" i="4" s="1"/>
  <c r="H52" i="4"/>
  <c r="I52" i="4"/>
  <c r="J52" i="4"/>
  <c r="H53" i="4"/>
  <c r="I53" i="4"/>
  <c r="J53" i="4"/>
  <c r="H54" i="4"/>
  <c r="I54" i="4"/>
  <c r="J54" i="4"/>
  <c r="H55" i="4"/>
  <c r="I55" i="4"/>
  <c r="J55" i="4"/>
  <c r="I51" i="4"/>
  <c r="I56" i="4" s="1"/>
  <c r="J51" i="4"/>
  <c r="H51" i="4"/>
  <c r="K51" i="4" s="1"/>
  <c r="B52" i="4"/>
  <c r="C52" i="4"/>
  <c r="D52" i="4"/>
  <c r="B53" i="4"/>
  <c r="C53" i="4"/>
  <c r="C93" i="4" s="1"/>
  <c r="D53" i="4"/>
  <c r="B54" i="4"/>
  <c r="B56" i="4" s="1"/>
  <c r="C54" i="4"/>
  <c r="D54" i="4"/>
  <c r="B55" i="4"/>
  <c r="C55" i="4"/>
  <c r="D55" i="4"/>
  <c r="C51" i="4"/>
  <c r="C91" i="4" s="1"/>
  <c r="D51" i="4"/>
  <c r="B51" i="4"/>
  <c r="N12" i="4"/>
  <c r="N16" i="4" s="1"/>
  <c r="O12" i="4"/>
  <c r="P12" i="4"/>
  <c r="N13" i="4"/>
  <c r="O13" i="4"/>
  <c r="P13" i="4"/>
  <c r="N14" i="4"/>
  <c r="Q14" i="4" s="1"/>
  <c r="O14" i="4"/>
  <c r="P14" i="4"/>
  <c r="N15" i="4"/>
  <c r="O15" i="4"/>
  <c r="P15" i="4"/>
  <c r="O11" i="4"/>
  <c r="P11" i="4"/>
  <c r="N11" i="4"/>
  <c r="H12" i="4"/>
  <c r="I12" i="4"/>
  <c r="J12" i="4"/>
  <c r="H13" i="4"/>
  <c r="I13" i="4"/>
  <c r="J13" i="4"/>
  <c r="H14" i="4"/>
  <c r="I14" i="4"/>
  <c r="J14" i="4"/>
  <c r="H15" i="4"/>
  <c r="I15" i="4"/>
  <c r="J15" i="4"/>
  <c r="I11" i="4"/>
  <c r="J11" i="4"/>
  <c r="H11" i="4"/>
  <c r="B12" i="4"/>
  <c r="C12" i="4"/>
  <c r="D12" i="4"/>
  <c r="B13" i="4"/>
  <c r="C13" i="4"/>
  <c r="D13" i="4"/>
  <c r="B14" i="4"/>
  <c r="E14" i="4" s="1"/>
  <c r="C14" i="4"/>
  <c r="D14" i="4"/>
  <c r="B15" i="4"/>
  <c r="C15" i="4"/>
  <c r="D15" i="4"/>
  <c r="C11" i="4"/>
  <c r="D11" i="4"/>
  <c r="B11" i="4"/>
  <c r="B16" i="4" s="1"/>
  <c r="P92" i="5"/>
  <c r="O95" i="5"/>
  <c r="I92" i="5"/>
  <c r="H93" i="5"/>
  <c r="J93" i="5"/>
  <c r="I94" i="5"/>
  <c r="H95" i="5"/>
  <c r="J95" i="5"/>
  <c r="J91" i="5"/>
  <c r="B92" i="5"/>
  <c r="D94" i="5"/>
  <c r="N16" i="5"/>
  <c r="P16" i="5"/>
  <c r="K13" i="5"/>
  <c r="I16" i="5"/>
  <c r="E12" i="5"/>
  <c r="D16" i="5"/>
  <c r="O92" i="6"/>
  <c r="P93" i="6"/>
  <c r="O94" i="6"/>
  <c r="P95" i="6"/>
  <c r="J94" i="6"/>
  <c r="C92" i="6"/>
  <c r="D93" i="6"/>
  <c r="C94" i="6"/>
  <c r="D95" i="6"/>
  <c r="P95" i="5"/>
  <c r="N95" i="5"/>
  <c r="I95" i="5"/>
  <c r="D95" i="5"/>
  <c r="B95" i="5"/>
  <c r="O94" i="5"/>
  <c r="J94" i="5"/>
  <c r="C94" i="5"/>
  <c r="P93" i="5"/>
  <c r="N93" i="5"/>
  <c r="D93" i="5"/>
  <c r="B93" i="5"/>
  <c r="O92" i="5"/>
  <c r="H92" i="5"/>
  <c r="C92" i="5"/>
  <c r="P91" i="5"/>
  <c r="D91" i="5"/>
  <c r="Q55" i="5"/>
  <c r="Q53" i="5"/>
  <c r="E53" i="5"/>
  <c r="K52" i="5"/>
  <c r="E51" i="5"/>
  <c r="H16" i="5"/>
  <c r="E15" i="5"/>
  <c r="Q13" i="5"/>
  <c r="K12" i="5"/>
  <c r="J95" i="4"/>
  <c r="H95" i="4"/>
  <c r="N94" i="4"/>
  <c r="I94" i="4"/>
  <c r="B94" i="4"/>
  <c r="J93" i="4"/>
  <c r="H93" i="4"/>
  <c r="I92" i="4"/>
  <c r="D92" i="4"/>
  <c r="P56" i="4"/>
  <c r="D56" i="4"/>
  <c r="K55" i="4"/>
  <c r="E54" i="4"/>
  <c r="K53" i="4"/>
  <c r="Q52" i="4"/>
  <c r="E52" i="4"/>
  <c r="P16" i="4"/>
  <c r="I16" i="4"/>
  <c r="D16" i="4"/>
  <c r="K15" i="4"/>
  <c r="K13" i="4"/>
  <c r="E12" i="4"/>
  <c r="P95" i="7"/>
  <c r="O95" i="7"/>
  <c r="N95" i="7"/>
  <c r="J95" i="7"/>
  <c r="I95" i="7"/>
  <c r="H95" i="7"/>
  <c r="D95" i="7"/>
  <c r="C95" i="7"/>
  <c r="B95" i="7"/>
  <c r="P94" i="7"/>
  <c r="O94" i="7"/>
  <c r="N94" i="7"/>
  <c r="J94" i="7"/>
  <c r="I94" i="7"/>
  <c r="H94" i="7"/>
  <c r="K94" i="7" s="1"/>
  <c r="D94" i="7"/>
  <c r="C94" i="7"/>
  <c r="B94" i="7"/>
  <c r="P93" i="7"/>
  <c r="O93" i="7"/>
  <c r="N93" i="7"/>
  <c r="J93" i="7"/>
  <c r="I93" i="7"/>
  <c r="H93" i="7"/>
  <c r="D93" i="7"/>
  <c r="C93" i="7"/>
  <c r="B93" i="7"/>
  <c r="P92" i="7"/>
  <c r="O92" i="7"/>
  <c r="N92" i="7"/>
  <c r="J92" i="7"/>
  <c r="I92" i="7"/>
  <c r="H92" i="7"/>
  <c r="K92" i="7" s="1"/>
  <c r="D92" i="7"/>
  <c r="C92" i="7"/>
  <c r="B92" i="7"/>
  <c r="P91" i="7"/>
  <c r="O91" i="7"/>
  <c r="N91" i="7"/>
  <c r="J91" i="7"/>
  <c r="I91" i="7"/>
  <c r="I96" i="7" s="1"/>
  <c r="H91" i="7"/>
  <c r="D91" i="7"/>
  <c r="C91" i="7"/>
  <c r="B91" i="7"/>
  <c r="P56" i="7"/>
  <c r="O56" i="7"/>
  <c r="N56" i="7"/>
  <c r="J56" i="7"/>
  <c r="I56" i="7"/>
  <c r="H56" i="7"/>
  <c r="D56" i="7"/>
  <c r="C56" i="7"/>
  <c r="B56" i="7"/>
  <c r="Q55" i="7"/>
  <c r="K55" i="7"/>
  <c r="E55" i="7"/>
  <c r="Q54" i="7"/>
  <c r="K54" i="7"/>
  <c r="E54" i="7"/>
  <c r="Q53" i="7"/>
  <c r="K53" i="7"/>
  <c r="E53" i="7"/>
  <c r="Q52" i="7"/>
  <c r="K52" i="7"/>
  <c r="E52" i="7"/>
  <c r="Q51" i="7"/>
  <c r="Q56" i="7" s="1"/>
  <c r="K51" i="7"/>
  <c r="E51" i="7"/>
  <c r="P16" i="7"/>
  <c r="O16" i="7"/>
  <c r="N16" i="7"/>
  <c r="J16" i="7"/>
  <c r="I16" i="7"/>
  <c r="H16" i="7"/>
  <c r="D16" i="7"/>
  <c r="C16" i="7"/>
  <c r="B16" i="7"/>
  <c r="Q15" i="7"/>
  <c r="K15" i="7"/>
  <c r="E15" i="7"/>
  <c r="Q14" i="7"/>
  <c r="K14" i="7"/>
  <c r="E14" i="7"/>
  <c r="Q13" i="7"/>
  <c r="K13" i="7"/>
  <c r="E13" i="7"/>
  <c r="Q12" i="7"/>
  <c r="K12" i="7"/>
  <c r="E12" i="7"/>
  <c r="Q11" i="7"/>
  <c r="K11" i="7"/>
  <c r="E11" i="7"/>
  <c r="P95" i="25"/>
  <c r="O95" i="25"/>
  <c r="N95" i="25"/>
  <c r="J95" i="25"/>
  <c r="I95" i="25"/>
  <c r="H95" i="25"/>
  <c r="D95" i="25"/>
  <c r="C95" i="25"/>
  <c r="B95" i="25"/>
  <c r="P94" i="25"/>
  <c r="O94" i="25"/>
  <c r="N94" i="25"/>
  <c r="J94" i="25"/>
  <c r="I94" i="25"/>
  <c r="H94" i="25"/>
  <c r="D94" i="25"/>
  <c r="C94" i="25"/>
  <c r="B94" i="25"/>
  <c r="P93" i="25"/>
  <c r="O93" i="25"/>
  <c r="N93" i="25"/>
  <c r="J93" i="25"/>
  <c r="I93" i="25"/>
  <c r="H93" i="25"/>
  <c r="K93" i="25" s="1"/>
  <c r="D93" i="25"/>
  <c r="C93" i="25"/>
  <c r="B93" i="25"/>
  <c r="P92" i="25"/>
  <c r="O92" i="25"/>
  <c r="N92" i="25"/>
  <c r="J92" i="25"/>
  <c r="I92" i="25"/>
  <c r="H92" i="25"/>
  <c r="D92" i="25"/>
  <c r="C92" i="25"/>
  <c r="B92" i="25"/>
  <c r="P91" i="25"/>
  <c r="O91" i="25"/>
  <c r="N91" i="25"/>
  <c r="J91" i="25"/>
  <c r="J96" i="25" s="1"/>
  <c r="I91" i="25"/>
  <c r="H91" i="25"/>
  <c r="D91" i="25"/>
  <c r="C91" i="25"/>
  <c r="B91" i="25"/>
  <c r="P56" i="25"/>
  <c r="O56" i="25"/>
  <c r="N56" i="25"/>
  <c r="J56" i="25"/>
  <c r="I56" i="25"/>
  <c r="H56" i="25"/>
  <c r="D56" i="25"/>
  <c r="C56" i="25"/>
  <c r="B56" i="25"/>
  <c r="Q55" i="25"/>
  <c r="K55" i="25"/>
  <c r="E55" i="25"/>
  <c r="Q54" i="25"/>
  <c r="K54" i="25"/>
  <c r="E54" i="25"/>
  <c r="Q53" i="25"/>
  <c r="K53" i="25"/>
  <c r="E53" i="25"/>
  <c r="Q52" i="25"/>
  <c r="K52" i="25"/>
  <c r="E52" i="25"/>
  <c r="Q51" i="25"/>
  <c r="K51" i="25"/>
  <c r="E51" i="25"/>
  <c r="P16" i="25"/>
  <c r="O16" i="25"/>
  <c r="N16" i="25"/>
  <c r="J16" i="25"/>
  <c r="I16" i="25"/>
  <c r="H16" i="25"/>
  <c r="D16" i="25"/>
  <c r="C16" i="25"/>
  <c r="B16" i="25"/>
  <c r="Q15" i="25"/>
  <c r="K15" i="25"/>
  <c r="E15" i="25"/>
  <c r="Q14" i="25"/>
  <c r="K14" i="25"/>
  <c r="E14" i="25"/>
  <c r="Q13" i="25"/>
  <c r="K13" i="25"/>
  <c r="E13" i="25"/>
  <c r="Q12" i="25"/>
  <c r="K12" i="25"/>
  <c r="E12" i="25"/>
  <c r="Q11" i="25"/>
  <c r="K11" i="25"/>
  <c r="E11" i="25"/>
  <c r="P95" i="24"/>
  <c r="O95" i="24"/>
  <c r="N95" i="24"/>
  <c r="J95" i="24"/>
  <c r="I95" i="24"/>
  <c r="H95" i="24"/>
  <c r="D95" i="24"/>
  <c r="C95" i="24"/>
  <c r="B95" i="24"/>
  <c r="P94" i="24"/>
  <c r="O94" i="24"/>
  <c r="N94" i="24"/>
  <c r="J94" i="24"/>
  <c r="I94" i="24"/>
  <c r="H94" i="24"/>
  <c r="K94" i="24" s="1"/>
  <c r="D94" i="24"/>
  <c r="C94" i="24"/>
  <c r="B94" i="24"/>
  <c r="P93" i="24"/>
  <c r="O93" i="24"/>
  <c r="N93" i="24"/>
  <c r="J93" i="24"/>
  <c r="I93" i="24"/>
  <c r="H93" i="24"/>
  <c r="D93" i="24"/>
  <c r="C93" i="24"/>
  <c r="B93" i="24"/>
  <c r="P92" i="24"/>
  <c r="O92" i="24"/>
  <c r="N92" i="24"/>
  <c r="J92" i="24"/>
  <c r="I92" i="24"/>
  <c r="H92" i="24"/>
  <c r="D92" i="24"/>
  <c r="C92" i="24"/>
  <c r="B92" i="24"/>
  <c r="P91" i="24"/>
  <c r="O91" i="24"/>
  <c r="N91" i="24"/>
  <c r="J91" i="24"/>
  <c r="I91" i="24"/>
  <c r="H91" i="24"/>
  <c r="D91" i="24"/>
  <c r="C91" i="24"/>
  <c r="B91" i="24"/>
  <c r="P56" i="24"/>
  <c r="O56" i="24"/>
  <c r="N56" i="24"/>
  <c r="J56" i="24"/>
  <c r="I56" i="24"/>
  <c r="H56" i="24"/>
  <c r="D56" i="24"/>
  <c r="C56" i="24"/>
  <c r="B56" i="24"/>
  <c r="Q55" i="24"/>
  <c r="K55" i="24"/>
  <c r="E55" i="24"/>
  <c r="Q54" i="24"/>
  <c r="K54" i="24"/>
  <c r="E54" i="24"/>
  <c r="Q53" i="24"/>
  <c r="K53" i="24"/>
  <c r="E53" i="24"/>
  <c r="Q52" i="24"/>
  <c r="K52" i="24"/>
  <c r="E52" i="24"/>
  <c r="Q51" i="24"/>
  <c r="K51" i="24"/>
  <c r="E51" i="24"/>
  <c r="P16" i="24"/>
  <c r="O16" i="24"/>
  <c r="N16" i="24"/>
  <c r="J16" i="24"/>
  <c r="I16" i="24"/>
  <c r="H16" i="24"/>
  <c r="D16" i="24"/>
  <c r="C16" i="24"/>
  <c r="B16" i="24"/>
  <c r="Q15" i="24"/>
  <c r="K15" i="24"/>
  <c r="E15" i="24"/>
  <c r="Q14" i="24"/>
  <c r="K14" i="24"/>
  <c r="E14" i="24"/>
  <c r="Q13" i="24"/>
  <c r="K13" i="24"/>
  <c r="E13" i="24"/>
  <c r="Q12" i="24"/>
  <c r="K12" i="24"/>
  <c r="E12" i="24"/>
  <c r="Q11" i="24"/>
  <c r="K11" i="24"/>
  <c r="E11" i="24"/>
  <c r="P95" i="23"/>
  <c r="O95" i="23"/>
  <c r="N95" i="23"/>
  <c r="J95" i="23"/>
  <c r="I95" i="23"/>
  <c r="H95" i="23"/>
  <c r="D95" i="23"/>
  <c r="C95" i="23"/>
  <c r="B95" i="23"/>
  <c r="P94" i="23"/>
  <c r="O94" i="23"/>
  <c r="N94" i="23"/>
  <c r="J94" i="23"/>
  <c r="I94" i="23"/>
  <c r="H94" i="23"/>
  <c r="D94" i="23"/>
  <c r="C94" i="23"/>
  <c r="B94" i="23"/>
  <c r="P93" i="23"/>
  <c r="O93" i="23"/>
  <c r="N93" i="23"/>
  <c r="J93" i="23"/>
  <c r="I93" i="23"/>
  <c r="H93" i="23"/>
  <c r="D93" i="23"/>
  <c r="C93" i="23"/>
  <c r="B93" i="23"/>
  <c r="P92" i="23"/>
  <c r="O92" i="23"/>
  <c r="N92" i="23"/>
  <c r="J92" i="23"/>
  <c r="I92" i="23"/>
  <c r="H92" i="23"/>
  <c r="D92" i="23"/>
  <c r="C92" i="23"/>
  <c r="B92" i="23"/>
  <c r="P91" i="23"/>
  <c r="O91" i="23"/>
  <c r="N91" i="23"/>
  <c r="J91" i="23"/>
  <c r="J96" i="23" s="1"/>
  <c r="I91" i="23"/>
  <c r="H91" i="23"/>
  <c r="D91" i="23"/>
  <c r="C91" i="23"/>
  <c r="B91" i="23"/>
  <c r="P56" i="23"/>
  <c r="O56" i="23"/>
  <c r="N56" i="23"/>
  <c r="J56" i="23"/>
  <c r="I56" i="23"/>
  <c r="H56" i="23"/>
  <c r="D56" i="23"/>
  <c r="C56" i="23"/>
  <c r="B56" i="23"/>
  <c r="Q55" i="23"/>
  <c r="K55" i="23"/>
  <c r="E55" i="23"/>
  <c r="Q54" i="23"/>
  <c r="K54" i="23"/>
  <c r="E54" i="23"/>
  <c r="Q53" i="23"/>
  <c r="K53" i="23"/>
  <c r="E53" i="23"/>
  <c r="Q52" i="23"/>
  <c r="K52" i="23"/>
  <c r="E52" i="23"/>
  <c r="Q51" i="23"/>
  <c r="K51" i="23"/>
  <c r="E51" i="23"/>
  <c r="P16" i="23"/>
  <c r="O16" i="23"/>
  <c r="N16" i="23"/>
  <c r="J16" i="23"/>
  <c r="I16" i="23"/>
  <c r="H16" i="23"/>
  <c r="D16" i="23"/>
  <c r="C16" i="23"/>
  <c r="B16" i="23"/>
  <c r="Q15" i="23"/>
  <c r="K15" i="23"/>
  <c r="E15" i="23"/>
  <c r="Q14" i="23"/>
  <c r="K14" i="23"/>
  <c r="E14" i="23"/>
  <c r="Q13" i="23"/>
  <c r="K13" i="23"/>
  <c r="E13" i="23"/>
  <c r="Q12" i="23"/>
  <c r="K12" i="23"/>
  <c r="E12" i="23"/>
  <c r="Q11" i="23"/>
  <c r="K11" i="23"/>
  <c r="K16" i="23" s="1"/>
  <c r="E11" i="23"/>
  <c r="P95" i="22"/>
  <c r="O95" i="22"/>
  <c r="N95" i="22"/>
  <c r="J95" i="22"/>
  <c r="I95" i="22"/>
  <c r="H95" i="22"/>
  <c r="D95" i="22"/>
  <c r="C95" i="22"/>
  <c r="B95" i="22"/>
  <c r="P94" i="22"/>
  <c r="O94" i="22"/>
  <c r="N94" i="22"/>
  <c r="J94" i="22"/>
  <c r="I94" i="22"/>
  <c r="H94" i="22"/>
  <c r="K94" i="22" s="1"/>
  <c r="D94" i="22"/>
  <c r="C94" i="22"/>
  <c r="B94" i="22"/>
  <c r="P93" i="22"/>
  <c r="O93" i="22"/>
  <c r="N93" i="22"/>
  <c r="J93" i="22"/>
  <c r="I93" i="22"/>
  <c r="K93" i="22" s="1"/>
  <c r="H93" i="22"/>
  <c r="D93" i="22"/>
  <c r="C93" i="22"/>
  <c r="B93" i="22"/>
  <c r="P92" i="22"/>
  <c r="O92" i="22"/>
  <c r="N92" i="22"/>
  <c r="J92" i="22"/>
  <c r="I92" i="22"/>
  <c r="H92" i="22"/>
  <c r="D92" i="22"/>
  <c r="C92" i="22"/>
  <c r="B92" i="22"/>
  <c r="P91" i="22"/>
  <c r="O91" i="22"/>
  <c r="N91" i="22"/>
  <c r="J91" i="22"/>
  <c r="I91" i="22"/>
  <c r="I96" i="22" s="1"/>
  <c r="H91" i="22"/>
  <c r="D91" i="22"/>
  <c r="C91" i="22"/>
  <c r="B91" i="22"/>
  <c r="P56" i="22"/>
  <c r="O56" i="22"/>
  <c r="N56" i="22"/>
  <c r="J56" i="22"/>
  <c r="I56" i="22"/>
  <c r="H56" i="22"/>
  <c r="D56" i="22"/>
  <c r="C56" i="22"/>
  <c r="B56" i="22"/>
  <c r="Q55" i="22"/>
  <c r="K55" i="22"/>
  <c r="E55" i="22"/>
  <c r="Q54" i="22"/>
  <c r="K54" i="22"/>
  <c r="E54" i="22"/>
  <c r="Q53" i="22"/>
  <c r="K53" i="22"/>
  <c r="E53" i="22"/>
  <c r="Q52" i="22"/>
  <c r="K52" i="22"/>
  <c r="E52" i="22"/>
  <c r="Q51" i="22"/>
  <c r="K51" i="22"/>
  <c r="E51" i="22"/>
  <c r="P16" i="22"/>
  <c r="O16" i="22"/>
  <c r="N16" i="22"/>
  <c r="J16" i="22"/>
  <c r="I16" i="22"/>
  <c r="H16" i="22"/>
  <c r="D16" i="22"/>
  <c r="C16" i="22"/>
  <c r="B16" i="22"/>
  <c r="Q15" i="22"/>
  <c r="K15" i="22"/>
  <c r="E15" i="22"/>
  <c r="Q14" i="22"/>
  <c r="K14" i="22"/>
  <c r="E14" i="22"/>
  <c r="Q13" i="22"/>
  <c r="K13" i="22"/>
  <c r="E13" i="22"/>
  <c r="Q12" i="22"/>
  <c r="K12" i="22"/>
  <c r="E12" i="22"/>
  <c r="Q11" i="22"/>
  <c r="K11" i="22"/>
  <c r="E11" i="22"/>
  <c r="P95" i="21"/>
  <c r="O95" i="21"/>
  <c r="N95" i="21"/>
  <c r="J95" i="21"/>
  <c r="I95" i="21"/>
  <c r="H95" i="21"/>
  <c r="D95" i="21"/>
  <c r="C95" i="21"/>
  <c r="B95" i="21"/>
  <c r="P94" i="21"/>
  <c r="O94" i="21"/>
  <c r="N94" i="21"/>
  <c r="J94" i="21"/>
  <c r="I94" i="21"/>
  <c r="H94" i="21"/>
  <c r="D94" i="21"/>
  <c r="C94" i="21"/>
  <c r="B94" i="21"/>
  <c r="P93" i="21"/>
  <c r="O93" i="21"/>
  <c r="N93" i="21"/>
  <c r="J93" i="21"/>
  <c r="I93" i="21"/>
  <c r="H93" i="21"/>
  <c r="K93" i="21" s="1"/>
  <c r="D93" i="21"/>
  <c r="C93" i="21"/>
  <c r="B93" i="21"/>
  <c r="P92" i="21"/>
  <c r="O92" i="21"/>
  <c r="N92" i="21"/>
  <c r="J92" i="21"/>
  <c r="I92" i="21"/>
  <c r="H92" i="21"/>
  <c r="D92" i="21"/>
  <c r="C92" i="21"/>
  <c r="B92" i="21"/>
  <c r="P91" i="21"/>
  <c r="O91" i="21"/>
  <c r="N91" i="21"/>
  <c r="J91" i="21"/>
  <c r="J96" i="21" s="1"/>
  <c r="I91" i="21"/>
  <c r="H91" i="21"/>
  <c r="D91" i="21"/>
  <c r="C91" i="21"/>
  <c r="B91" i="21"/>
  <c r="P56" i="21"/>
  <c r="O56" i="21"/>
  <c r="N56" i="21"/>
  <c r="J56" i="21"/>
  <c r="I56" i="21"/>
  <c r="H56" i="21"/>
  <c r="D56" i="21"/>
  <c r="C56" i="21"/>
  <c r="B56" i="21"/>
  <c r="Q55" i="21"/>
  <c r="K55" i="21"/>
  <c r="E55" i="21"/>
  <c r="Q54" i="21"/>
  <c r="K54" i="21"/>
  <c r="E54" i="21"/>
  <c r="Q53" i="21"/>
  <c r="K53" i="21"/>
  <c r="E53" i="21"/>
  <c r="Q52" i="21"/>
  <c r="K52" i="21"/>
  <c r="E52" i="21"/>
  <c r="Q51" i="21"/>
  <c r="K51" i="21"/>
  <c r="E51" i="21"/>
  <c r="P16" i="21"/>
  <c r="O16" i="21"/>
  <c r="N16" i="21"/>
  <c r="J16" i="21"/>
  <c r="I16" i="21"/>
  <c r="H16" i="21"/>
  <c r="D16" i="21"/>
  <c r="C16" i="21"/>
  <c r="B16" i="21"/>
  <c r="Q15" i="21"/>
  <c r="K15" i="21"/>
  <c r="E15" i="21"/>
  <c r="Q14" i="21"/>
  <c r="K14" i="21"/>
  <c r="E14" i="21"/>
  <c r="Q13" i="21"/>
  <c r="K13" i="21"/>
  <c r="E13" i="21"/>
  <c r="Q12" i="21"/>
  <c r="K12" i="21"/>
  <c r="E12" i="21"/>
  <c r="Q11" i="21"/>
  <c r="K11" i="21"/>
  <c r="K16" i="21" s="1"/>
  <c r="E11" i="21"/>
  <c r="P95" i="20"/>
  <c r="O95" i="20"/>
  <c r="N95" i="20"/>
  <c r="J95" i="20"/>
  <c r="I95" i="20"/>
  <c r="H95" i="20"/>
  <c r="D95" i="20"/>
  <c r="C95" i="20"/>
  <c r="B95" i="20"/>
  <c r="P94" i="20"/>
  <c r="O94" i="20"/>
  <c r="N94" i="20"/>
  <c r="J94" i="20"/>
  <c r="I94" i="20"/>
  <c r="H94" i="20"/>
  <c r="D94" i="20"/>
  <c r="C94" i="20"/>
  <c r="B94" i="20"/>
  <c r="P93" i="20"/>
  <c r="O93" i="20"/>
  <c r="N93" i="20"/>
  <c r="J93" i="20"/>
  <c r="I93" i="20"/>
  <c r="H93" i="20"/>
  <c r="D93" i="20"/>
  <c r="C93" i="20"/>
  <c r="B93" i="20"/>
  <c r="P92" i="20"/>
  <c r="O92" i="20"/>
  <c r="N92" i="20"/>
  <c r="J92" i="20"/>
  <c r="I92" i="20"/>
  <c r="H92" i="20"/>
  <c r="K92" i="20" s="1"/>
  <c r="D92" i="20"/>
  <c r="C92" i="20"/>
  <c r="B92" i="20"/>
  <c r="P91" i="20"/>
  <c r="O91" i="20"/>
  <c r="N91" i="20"/>
  <c r="J91" i="20"/>
  <c r="I91" i="20"/>
  <c r="H91" i="20"/>
  <c r="D91" i="20"/>
  <c r="C91" i="20"/>
  <c r="B91" i="20"/>
  <c r="P56" i="20"/>
  <c r="O56" i="20"/>
  <c r="N56" i="20"/>
  <c r="J56" i="20"/>
  <c r="I56" i="20"/>
  <c r="H56" i="20"/>
  <c r="D56" i="20"/>
  <c r="C56" i="20"/>
  <c r="B56" i="20"/>
  <c r="Q55" i="20"/>
  <c r="K55" i="20"/>
  <c r="E55" i="20"/>
  <c r="Q54" i="20"/>
  <c r="K54" i="20"/>
  <c r="E54" i="20"/>
  <c r="Q53" i="20"/>
  <c r="K53" i="20"/>
  <c r="E53" i="20"/>
  <c r="Q52" i="20"/>
  <c r="K52" i="20"/>
  <c r="E52" i="20"/>
  <c r="Q51" i="20"/>
  <c r="K51" i="20"/>
  <c r="E51" i="20"/>
  <c r="P16" i="20"/>
  <c r="O16" i="20"/>
  <c r="N16" i="20"/>
  <c r="J16" i="20"/>
  <c r="I16" i="20"/>
  <c r="H16" i="20"/>
  <c r="D16" i="20"/>
  <c r="C16" i="20"/>
  <c r="B16" i="20"/>
  <c r="Q15" i="20"/>
  <c r="K15" i="20"/>
  <c r="E15" i="20"/>
  <c r="Q14" i="20"/>
  <c r="K14" i="20"/>
  <c r="E14" i="20"/>
  <c r="Q13" i="20"/>
  <c r="K13" i="20"/>
  <c r="E13" i="20"/>
  <c r="Q12" i="20"/>
  <c r="K12" i="20"/>
  <c r="E12" i="20"/>
  <c r="Q11" i="20"/>
  <c r="K11" i="20"/>
  <c r="E11" i="20"/>
  <c r="P95" i="19"/>
  <c r="O95" i="19"/>
  <c r="N95" i="19"/>
  <c r="J95" i="19"/>
  <c r="I95" i="19"/>
  <c r="H95" i="19"/>
  <c r="D95" i="19"/>
  <c r="C95" i="19"/>
  <c r="B95" i="19"/>
  <c r="P94" i="19"/>
  <c r="O94" i="19"/>
  <c r="N94" i="19"/>
  <c r="J94" i="19"/>
  <c r="I94" i="19"/>
  <c r="H94" i="19"/>
  <c r="D94" i="19"/>
  <c r="C94" i="19"/>
  <c r="B94" i="19"/>
  <c r="P93" i="19"/>
  <c r="O93" i="19"/>
  <c r="N93" i="19"/>
  <c r="J93" i="19"/>
  <c r="I93" i="19"/>
  <c r="H93" i="19"/>
  <c r="K93" i="19" s="1"/>
  <c r="D93" i="19"/>
  <c r="C93" i="19"/>
  <c r="B93" i="19"/>
  <c r="P92" i="19"/>
  <c r="O92" i="19"/>
  <c r="N92" i="19"/>
  <c r="J92" i="19"/>
  <c r="I92" i="19"/>
  <c r="H92" i="19"/>
  <c r="D92" i="19"/>
  <c r="C92" i="19"/>
  <c r="B92" i="19"/>
  <c r="P91" i="19"/>
  <c r="O91" i="19"/>
  <c r="N91" i="19"/>
  <c r="J91" i="19"/>
  <c r="I91" i="19"/>
  <c r="H91" i="19"/>
  <c r="D91" i="19"/>
  <c r="C91" i="19"/>
  <c r="B91" i="19"/>
  <c r="P56" i="19"/>
  <c r="O56" i="19"/>
  <c r="N56" i="19"/>
  <c r="J56" i="19"/>
  <c r="I56" i="19"/>
  <c r="H56" i="19"/>
  <c r="D56" i="19"/>
  <c r="C56" i="19"/>
  <c r="B56" i="19"/>
  <c r="Q55" i="19"/>
  <c r="K55" i="19"/>
  <c r="E55" i="19"/>
  <c r="Q54" i="19"/>
  <c r="K54" i="19"/>
  <c r="E54" i="19"/>
  <c r="Q53" i="19"/>
  <c r="K53" i="19"/>
  <c r="E53" i="19"/>
  <c r="Q52" i="19"/>
  <c r="K52" i="19"/>
  <c r="E52" i="19"/>
  <c r="Q51" i="19"/>
  <c r="K51" i="19"/>
  <c r="E51" i="19"/>
  <c r="P16" i="19"/>
  <c r="O16" i="19"/>
  <c r="N16" i="19"/>
  <c r="J16" i="19"/>
  <c r="I16" i="19"/>
  <c r="H16" i="19"/>
  <c r="D16" i="19"/>
  <c r="C16" i="19"/>
  <c r="B16" i="19"/>
  <c r="Q15" i="19"/>
  <c r="K15" i="19"/>
  <c r="E15" i="19"/>
  <c r="Q14" i="19"/>
  <c r="K14" i="19"/>
  <c r="E14" i="19"/>
  <c r="Q13" i="19"/>
  <c r="K13" i="19"/>
  <c r="E13" i="19"/>
  <c r="Q12" i="19"/>
  <c r="K12" i="19"/>
  <c r="E12" i="19"/>
  <c r="Q11" i="19"/>
  <c r="K11" i="19"/>
  <c r="E11" i="19"/>
  <c r="P95" i="18"/>
  <c r="O95" i="18"/>
  <c r="N95" i="18"/>
  <c r="J95" i="18"/>
  <c r="I95" i="18"/>
  <c r="H95" i="18"/>
  <c r="D95" i="18"/>
  <c r="C95" i="18"/>
  <c r="B95" i="18"/>
  <c r="P94" i="18"/>
  <c r="O94" i="18"/>
  <c r="N94" i="18"/>
  <c r="J94" i="18"/>
  <c r="I94" i="18"/>
  <c r="H94" i="18"/>
  <c r="D94" i="18"/>
  <c r="C94" i="18"/>
  <c r="B94" i="18"/>
  <c r="P93" i="18"/>
  <c r="O93" i="18"/>
  <c r="N93" i="18"/>
  <c r="J93" i="18"/>
  <c r="I93" i="18"/>
  <c r="H93" i="18"/>
  <c r="D93" i="18"/>
  <c r="C93" i="18"/>
  <c r="B93" i="18"/>
  <c r="P92" i="18"/>
  <c r="O92" i="18"/>
  <c r="N92" i="18"/>
  <c r="J92" i="18"/>
  <c r="I92" i="18"/>
  <c r="H92" i="18"/>
  <c r="D92" i="18"/>
  <c r="C92" i="18"/>
  <c r="B92" i="18"/>
  <c r="P91" i="18"/>
  <c r="O91" i="18"/>
  <c r="N91" i="18"/>
  <c r="J91" i="18"/>
  <c r="I91" i="18"/>
  <c r="H91" i="18"/>
  <c r="D91" i="18"/>
  <c r="C91" i="18"/>
  <c r="B91" i="18"/>
  <c r="P56" i="18"/>
  <c r="O56" i="18"/>
  <c r="N56" i="18"/>
  <c r="J56" i="18"/>
  <c r="I56" i="18"/>
  <c r="H56" i="18"/>
  <c r="D56" i="18"/>
  <c r="C56" i="18"/>
  <c r="B56" i="18"/>
  <c r="Q55" i="18"/>
  <c r="K55" i="18"/>
  <c r="E55" i="18"/>
  <c r="Q54" i="18"/>
  <c r="K54" i="18"/>
  <c r="E54" i="18"/>
  <c r="Q53" i="18"/>
  <c r="K53" i="18"/>
  <c r="E53" i="18"/>
  <c r="Q52" i="18"/>
  <c r="K52" i="18"/>
  <c r="E52" i="18"/>
  <c r="Q51" i="18"/>
  <c r="K51" i="18"/>
  <c r="E51" i="18"/>
  <c r="P16" i="18"/>
  <c r="O16" i="18"/>
  <c r="N16" i="18"/>
  <c r="J16" i="18"/>
  <c r="I16" i="18"/>
  <c r="H16" i="18"/>
  <c r="D16" i="18"/>
  <c r="C16" i="18"/>
  <c r="B16" i="18"/>
  <c r="Q15" i="18"/>
  <c r="K15" i="18"/>
  <c r="E15" i="18"/>
  <c r="Q14" i="18"/>
  <c r="K14" i="18"/>
  <c r="E14" i="18"/>
  <c r="Q13" i="18"/>
  <c r="K13" i="18"/>
  <c r="E13" i="18"/>
  <c r="Q12" i="18"/>
  <c r="K12" i="18"/>
  <c r="E12" i="18"/>
  <c r="Q11" i="18"/>
  <c r="K11" i="18"/>
  <c r="E11" i="18"/>
  <c r="P95" i="17"/>
  <c r="O95" i="17"/>
  <c r="N95" i="17"/>
  <c r="J95" i="17"/>
  <c r="I95" i="17"/>
  <c r="H95" i="17"/>
  <c r="D95" i="17"/>
  <c r="C95" i="17"/>
  <c r="B95" i="17"/>
  <c r="P94" i="17"/>
  <c r="O94" i="17"/>
  <c r="N94" i="17"/>
  <c r="J94" i="17"/>
  <c r="I94" i="17"/>
  <c r="H94" i="17"/>
  <c r="D94" i="17"/>
  <c r="C94" i="17"/>
  <c r="B94" i="17"/>
  <c r="P93" i="17"/>
  <c r="O93" i="17"/>
  <c r="N93" i="17"/>
  <c r="J93" i="17"/>
  <c r="I93" i="17"/>
  <c r="H93" i="17"/>
  <c r="K93" i="17" s="1"/>
  <c r="D93" i="17"/>
  <c r="C93" i="17"/>
  <c r="B93" i="17"/>
  <c r="P92" i="17"/>
  <c r="O92" i="17"/>
  <c r="N92" i="17"/>
  <c r="J92" i="17"/>
  <c r="I92" i="17"/>
  <c r="H92" i="17"/>
  <c r="D92" i="17"/>
  <c r="C92" i="17"/>
  <c r="B92" i="17"/>
  <c r="P91" i="17"/>
  <c r="O91" i="17"/>
  <c r="N91" i="17"/>
  <c r="J91" i="17"/>
  <c r="J96" i="17" s="1"/>
  <c r="I91" i="17"/>
  <c r="H91" i="17"/>
  <c r="H96" i="17" s="1"/>
  <c r="D91" i="17"/>
  <c r="C91" i="17"/>
  <c r="B91" i="17"/>
  <c r="P56" i="17"/>
  <c r="O56" i="17"/>
  <c r="N56" i="17"/>
  <c r="J56" i="17"/>
  <c r="I56" i="17"/>
  <c r="H56" i="17"/>
  <c r="D56" i="17"/>
  <c r="C56" i="17"/>
  <c r="B56" i="17"/>
  <c r="Q55" i="17"/>
  <c r="K55" i="17"/>
  <c r="E55" i="17"/>
  <c r="Q54" i="17"/>
  <c r="K54" i="17"/>
  <c r="E54" i="17"/>
  <c r="Q53" i="17"/>
  <c r="K53" i="17"/>
  <c r="E53" i="17"/>
  <c r="Q52" i="17"/>
  <c r="K52" i="17"/>
  <c r="E52" i="17"/>
  <c r="Q51" i="17"/>
  <c r="K51" i="17"/>
  <c r="K56" i="17" s="1"/>
  <c r="E51" i="17"/>
  <c r="E56" i="17" s="1"/>
  <c r="P16" i="17"/>
  <c r="O16" i="17"/>
  <c r="N16" i="17"/>
  <c r="J16" i="17"/>
  <c r="I16" i="17"/>
  <c r="H16" i="17"/>
  <c r="D16" i="17"/>
  <c r="C16" i="17"/>
  <c r="B16" i="17"/>
  <c r="Q15" i="17"/>
  <c r="K15" i="17"/>
  <c r="E15" i="17"/>
  <c r="Q14" i="17"/>
  <c r="K14" i="17"/>
  <c r="E14" i="17"/>
  <c r="Q13" i="17"/>
  <c r="K13" i="17"/>
  <c r="E13" i="17"/>
  <c r="Q12" i="17"/>
  <c r="K12" i="17"/>
  <c r="E12" i="17"/>
  <c r="Q11" i="17"/>
  <c r="K11" i="17"/>
  <c r="E11" i="17"/>
  <c r="P95" i="16"/>
  <c r="O95" i="16"/>
  <c r="N95" i="16"/>
  <c r="J95" i="16"/>
  <c r="I95" i="16"/>
  <c r="H95" i="16"/>
  <c r="D95" i="16"/>
  <c r="C95" i="16"/>
  <c r="B95" i="16"/>
  <c r="P94" i="16"/>
  <c r="O94" i="16"/>
  <c r="N94" i="16"/>
  <c r="J94" i="16"/>
  <c r="I94" i="16"/>
  <c r="H94" i="16"/>
  <c r="D94" i="16"/>
  <c r="C94" i="16"/>
  <c r="B94" i="16"/>
  <c r="P93" i="16"/>
  <c r="O93" i="16"/>
  <c r="N93" i="16"/>
  <c r="J93" i="16"/>
  <c r="I93" i="16"/>
  <c r="H93" i="16"/>
  <c r="D93" i="16"/>
  <c r="C93" i="16"/>
  <c r="B93" i="16"/>
  <c r="P92" i="16"/>
  <c r="O92" i="16"/>
  <c r="N92" i="16"/>
  <c r="J92" i="16"/>
  <c r="I92" i="16"/>
  <c r="H92" i="16"/>
  <c r="K92" i="16" s="1"/>
  <c r="D92" i="16"/>
  <c r="C92" i="16"/>
  <c r="B92" i="16"/>
  <c r="P91" i="16"/>
  <c r="O91" i="16"/>
  <c r="N91" i="16"/>
  <c r="J91" i="16"/>
  <c r="I91" i="16"/>
  <c r="H91" i="16"/>
  <c r="D91" i="16"/>
  <c r="C91" i="16"/>
  <c r="B91" i="16"/>
  <c r="P56" i="16"/>
  <c r="O56" i="16"/>
  <c r="N56" i="16"/>
  <c r="J56" i="16"/>
  <c r="I56" i="16"/>
  <c r="H56" i="16"/>
  <c r="D56" i="16"/>
  <c r="C56" i="16"/>
  <c r="B56" i="16"/>
  <c r="Q55" i="16"/>
  <c r="K55" i="16"/>
  <c r="E55" i="16"/>
  <c r="Q54" i="16"/>
  <c r="K54" i="16"/>
  <c r="E54" i="16"/>
  <c r="Q53" i="16"/>
  <c r="K53" i="16"/>
  <c r="E53" i="16"/>
  <c r="Q52" i="16"/>
  <c r="K52" i="16"/>
  <c r="E52" i="16"/>
  <c r="Q51" i="16"/>
  <c r="K51" i="16"/>
  <c r="E51" i="16"/>
  <c r="P16" i="16"/>
  <c r="O16" i="16"/>
  <c r="N16" i="16"/>
  <c r="J16" i="16"/>
  <c r="I16" i="16"/>
  <c r="H16" i="16"/>
  <c r="D16" i="16"/>
  <c r="C16" i="16"/>
  <c r="B16" i="16"/>
  <c r="Q15" i="16"/>
  <c r="K15" i="16"/>
  <c r="E15" i="16"/>
  <c r="Q14" i="16"/>
  <c r="K14" i="16"/>
  <c r="E14" i="16"/>
  <c r="Q13" i="16"/>
  <c r="K13" i="16"/>
  <c r="E13" i="16"/>
  <c r="Q12" i="16"/>
  <c r="K12" i="16"/>
  <c r="E12" i="16"/>
  <c r="Q11" i="16"/>
  <c r="K11" i="16"/>
  <c r="E11" i="16"/>
  <c r="P95" i="15"/>
  <c r="O95" i="15"/>
  <c r="N95" i="15"/>
  <c r="J95" i="15"/>
  <c r="I95" i="15"/>
  <c r="H95" i="15"/>
  <c r="K95" i="15" s="1"/>
  <c r="D95" i="15"/>
  <c r="C95" i="15"/>
  <c r="B95" i="15"/>
  <c r="P94" i="15"/>
  <c r="O94" i="15"/>
  <c r="N94" i="15"/>
  <c r="J94" i="15"/>
  <c r="I94" i="15"/>
  <c r="H94" i="15"/>
  <c r="D94" i="15"/>
  <c r="C94" i="15"/>
  <c r="B94" i="15"/>
  <c r="P93" i="15"/>
  <c r="O93" i="15"/>
  <c r="N93" i="15"/>
  <c r="J93" i="15"/>
  <c r="I93" i="15"/>
  <c r="H93" i="15"/>
  <c r="K93" i="15" s="1"/>
  <c r="D93" i="15"/>
  <c r="C93" i="15"/>
  <c r="B93" i="15"/>
  <c r="P92" i="15"/>
  <c r="O92" i="15"/>
  <c r="N92" i="15"/>
  <c r="J92" i="15"/>
  <c r="I92" i="15"/>
  <c r="H92" i="15"/>
  <c r="D92" i="15"/>
  <c r="C92" i="15"/>
  <c r="B92" i="15"/>
  <c r="P91" i="15"/>
  <c r="O91" i="15"/>
  <c r="N91" i="15"/>
  <c r="J91" i="15"/>
  <c r="J96" i="15" s="1"/>
  <c r="I91" i="15"/>
  <c r="H91" i="15"/>
  <c r="D91" i="15"/>
  <c r="C91" i="15"/>
  <c r="B91" i="15"/>
  <c r="P56" i="15"/>
  <c r="O56" i="15"/>
  <c r="N56" i="15"/>
  <c r="J56" i="15"/>
  <c r="I56" i="15"/>
  <c r="H56" i="15"/>
  <c r="D56" i="15"/>
  <c r="C56" i="15"/>
  <c r="B56" i="15"/>
  <c r="Q55" i="15"/>
  <c r="K55" i="15"/>
  <c r="E55" i="15"/>
  <c r="Q54" i="15"/>
  <c r="K54" i="15"/>
  <c r="E54" i="15"/>
  <c r="Q53" i="15"/>
  <c r="K53" i="15"/>
  <c r="E53" i="15"/>
  <c r="Q52" i="15"/>
  <c r="K52" i="15"/>
  <c r="E52" i="15"/>
  <c r="Q51" i="15"/>
  <c r="K51" i="15"/>
  <c r="E51" i="15"/>
  <c r="P16" i="15"/>
  <c r="O16" i="15"/>
  <c r="N16" i="15"/>
  <c r="J16" i="15"/>
  <c r="I16" i="15"/>
  <c r="H16" i="15"/>
  <c r="D16" i="15"/>
  <c r="C16" i="15"/>
  <c r="B16" i="15"/>
  <c r="Q15" i="15"/>
  <c r="K15" i="15"/>
  <c r="E15" i="15"/>
  <c r="Q14" i="15"/>
  <c r="K14" i="15"/>
  <c r="E14" i="15"/>
  <c r="Q13" i="15"/>
  <c r="K13" i="15"/>
  <c r="E13" i="15"/>
  <c r="Q12" i="15"/>
  <c r="K12" i="15"/>
  <c r="E12" i="15"/>
  <c r="Q11" i="15"/>
  <c r="K11" i="15"/>
  <c r="K16" i="15" s="1"/>
  <c r="E11" i="15"/>
  <c r="P95" i="14"/>
  <c r="O95" i="14"/>
  <c r="N95" i="14"/>
  <c r="J95" i="14"/>
  <c r="I95" i="14"/>
  <c r="H95" i="14"/>
  <c r="D95" i="14"/>
  <c r="C95" i="14"/>
  <c r="B95" i="14"/>
  <c r="P94" i="14"/>
  <c r="O94" i="14"/>
  <c r="N94" i="14"/>
  <c r="J94" i="14"/>
  <c r="I94" i="14"/>
  <c r="H94" i="14"/>
  <c r="D94" i="14"/>
  <c r="C94" i="14"/>
  <c r="B94" i="14"/>
  <c r="P93" i="14"/>
  <c r="O93" i="14"/>
  <c r="N93" i="14"/>
  <c r="J93" i="14"/>
  <c r="I93" i="14"/>
  <c r="H93" i="14"/>
  <c r="D93" i="14"/>
  <c r="C93" i="14"/>
  <c r="B93" i="14"/>
  <c r="P92" i="14"/>
  <c r="O92" i="14"/>
  <c r="N92" i="14"/>
  <c r="J92" i="14"/>
  <c r="I92" i="14"/>
  <c r="H92" i="14"/>
  <c r="D92" i="14"/>
  <c r="C92" i="14"/>
  <c r="B92" i="14"/>
  <c r="P91" i="14"/>
  <c r="O91" i="14"/>
  <c r="N91" i="14"/>
  <c r="J91" i="14"/>
  <c r="I91" i="14"/>
  <c r="H91" i="14"/>
  <c r="D91" i="14"/>
  <c r="C91" i="14"/>
  <c r="B91" i="14"/>
  <c r="P56" i="14"/>
  <c r="O56" i="14"/>
  <c r="N56" i="14"/>
  <c r="J56" i="14"/>
  <c r="I56" i="14"/>
  <c r="H56" i="14"/>
  <c r="D56" i="14"/>
  <c r="C56" i="14"/>
  <c r="B56" i="14"/>
  <c r="Q55" i="14"/>
  <c r="K55" i="14"/>
  <c r="E55" i="14"/>
  <c r="Q54" i="14"/>
  <c r="K54" i="14"/>
  <c r="E54" i="14"/>
  <c r="Q53" i="14"/>
  <c r="K53" i="14"/>
  <c r="E53" i="14"/>
  <c r="Q52" i="14"/>
  <c r="K52" i="14"/>
  <c r="E52" i="14"/>
  <c r="Q51" i="14"/>
  <c r="K51" i="14"/>
  <c r="E51" i="14"/>
  <c r="P16" i="14"/>
  <c r="O16" i="14"/>
  <c r="N16" i="14"/>
  <c r="J16" i="14"/>
  <c r="I16" i="14"/>
  <c r="H16" i="14"/>
  <c r="D16" i="14"/>
  <c r="C16" i="14"/>
  <c r="B16" i="14"/>
  <c r="Q15" i="14"/>
  <c r="K15" i="14"/>
  <c r="E15" i="14"/>
  <c r="Q14" i="14"/>
  <c r="K14" i="14"/>
  <c r="E14" i="14"/>
  <c r="Q13" i="14"/>
  <c r="K13" i="14"/>
  <c r="E13" i="14"/>
  <c r="Q12" i="14"/>
  <c r="K12" i="14"/>
  <c r="E12" i="14"/>
  <c r="Q11" i="14"/>
  <c r="K11" i="14"/>
  <c r="E11" i="14"/>
  <c r="P95" i="13"/>
  <c r="O95" i="13"/>
  <c r="N95" i="13"/>
  <c r="J95" i="13"/>
  <c r="I95" i="13"/>
  <c r="H95" i="13"/>
  <c r="D95" i="13"/>
  <c r="C95" i="13"/>
  <c r="B95" i="13"/>
  <c r="P94" i="13"/>
  <c r="O94" i="13"/>
  <c r="N94" i="13"/>
  <c r="J94" i="13"/>
  <c r="I94" i="13"/>
  <c r="H94" i="13"/>
  <c r="D94" i="13"/>
  <c r="C94" i="13"/>
  <c r="B94" i="13"/>
  <c r="P93" i="13"/>
  <c r="O93" i="13"/>
  <c r="N93" i="13"/>
  <c r="J93" i="13"/>
  <c r="I93" i="13"/>
  <c r="H93" i="13"/>
  <c r="D93" i="13"/>
  <c r="C93" i="13"/>
  <c r="B93" i="13"/>
  <c r="P92" i="13"/>
  <c r="O92" i="13"/>
  <c r="N92" i="13"/>
  <c r="J92" i="13"/>
  <c r="I92" i="13"/>
  <c r="H92" i="13"/>
  <c r="D92" i="13"/>
  <c r="C92" i="13"/>
  <c r="B92" i="13"/>
  <c r="P91" i="13"/>
  <c r="O91" i="13"/>
  <c r="N91" i="13"/>
  <c r="J91" i="13"/>
  <c r="J96" i="13" s="1"/>
  <c r="I91" i="13"/>
  <c r="H91" i="13"/>
  <c r="D91" i="13"/>
  <c r="C91" i="13"/>
  <c r="B91" i="13"/>
  <c r="P56" i="13"/>
  <c r="O56" i="13"/>
  <c r="N56" i="13"/>
  <c r="J56" i="13"/>
  <c r="I56" i="13"/>
  <c r="H56" i="13"/>
  <c r="D56" i="13"/>
  <c r="C56" i="13"/>
  <c r="B56" i="13"/>
  <c r="Q55" i="13"/>
  <c r="K55" i="13"/>
  <c r="E55" i="13"/>
  <c r="Q54" i="13"/>
  <c r="K54" i="13"/>
  <c r="E54" i="13"/>
  <c r="Q53" i="13"/>
  <c r="K53" i="13"/>
  <c r="E53" i="13"/>
  <c r="Q52" i="13"/>
  <c r="K52" i="13"/>
  <c r="E52" i="13"/>
  <c r="Q51" i="13"/>
  <c r="K51" i="13"/>
  <c r="E51" i="13"/>
  <c r="P16" i="13"/>
  <c r="O16" i="13"/>
  <c r="N16" i="13"/>
  <c r="J16" i="13"/>
  <c r="I16" i="13"/>
  <c r="H16" i="13"/>
  <c r="D16" i="13"/>
  <c r="C16" i="13"/>
  <c r="B16" i="13"/>
  <c r="Q15" i="13"/>
  <c r="K15" i="13"/>
  <c r="E15" i="13"/>
  <c r="Q14" i="13"/>
  <c r="K14" i="13"/>
  <c r="E14" i="13"/>
  <c r="Q13" i="13"/>
  <c r="K13" i="13"/>
  <c r="E13" i="13"/>
  <c r="Q12" i="13"/>
  <c r="K12" i="13"/>
  <c r="E12" i="13"/>
  <c r="Q11" i="13"/>
  <c r="K11" i="13"/>
  <c r="E11" i="13"/>
  <c r="P95" i="12"/>
  <c r="O95" i="12"/>
  <c r="N95" i="12"/>
  <c r="J95" i="12"/>
  <c r="I95" i="12"/>
  <c r="H95" i="12"/>
  <c r="D95" i="12"/>
  <c r="C95" i="12"/>
  <c r="B95" i="12"/>
  <c r="P94" i="12"/>
  <c r="O94" i="12"/>
  <c r="N94" i="12"/>
  <c r="J94" i="12"/>
  <c r="I94" i="12"/>
  <c r="H94" i="12"/>
  <c r="D94" i="12"/>
  <c r="C94" i="12"/>
  <c r="B94" i="12"/>
  <c r="P93" i="12"/>
  <c r="O93" i="12"/>
  <c r="N93" i="12"/>
  <c r="J93" i="12"/>
  <c r="I93" i="12"/>
  <c r="H93" i="12"/>
  <c r="D93" i="12"/>
  <c r="C93" i="12"/>
  <c r="B93" i="12"/>
  <c r="P92" i="12"/>
  <c r="O92" i="12"/>
  <c r="N92" i="12"/>
  <c r="J92" i="12"/>
  <c r="I92" i="12"/>
  <c r="H92" i="12"/>
  <c r="D92" i="12"/>
  <c r="C92" i="12"/>
  <c r="B92" i="12"/>
  <c r="P91" i="12"/>
  <c r="P96" i="12" s="1"/>
  <c r="O91" i="12"/>
  <c r="N91" i="12"/>
  <c r="J91" i="12"/>
  <c r="I91" i="12"/>
  <c r="H91" i="12"/>
  <c r="D91" i="12"/>
  <c r="C91" i="12"/>
  <c r="B91" i="12"/>
  <c r="P56" i="12"/>
  <c r="O56" i="12"/>
  <c r="N56" i="12"/>
  <c r="J56" i="12"/>
  <c r="I56" i="12"/>
  <c r="H56" i="12"/>
  <c r="D56" i="12"/>
  <c r="C56" i="12"/>
  <c r="B56" i="12"/>
  <c r="Q55" i="12"/>
  <c r="K55" i="12"/>
  <c r="E55" i="12"/>
  <c r="Q54" i="12"/>
  <c r="K54" i="12"/>
  <c r="E54" i="12"/>
  <c r="Q53" i="12"/>
  <c r="K53" i="12"/>
  <c r="E53" i="12"/>
  <c r="Q52" i="12"/>
  <c r="K52" i="12"/>
  <c r="E52" i="12"/>
  <c r="Q51" i="12"/>
  <c r="K51" i="12"/>
  <c r="E51" i="12"/>
  <c r="P16" i="12"/>
  <c r="O16" i="12"/>
  <c r="N16" i="12"/>
  <c r="J16" i="12"/>
  <c r="I16" i="12"/>
  <c r="H16" i="12"/>
  <c r="D16" i="12"/>
  <c r="C16" i="12"/>
  <c r="B16" i="12"/>
  <c r="Q15" i="12"/>
  <c r="K15" i="12"/>
  <c r="E15" i="12"/>
  <c r="Q14" i="12"/>
  <c r="K14" i="12"/>
  <c r="E14" i="12"/>
  <c r="Q13" i="12"/>
  <c r="K13" i="12"/>
  <c r="E13" i="12"/>
  <c r="Q12" i="12"/>
  <c r="K12" i="12"/>
  <c r="E12" i="12"/>
  <c r="Q11" i="12"/>
  <c r="K11" i="12"/>
  <c r="E11" i="12"/>
  <c r="P95" i="11"/>
  <c r="O95" i="11"/>
  <c r="N95" i="11"/>
  <c r="J95" i="11"/>
  <c r="I95" i="11"/>
  <c r="H95" i="11"/>
  <c r="D95" i="11"/>
  <c r="C95" i="11"/>
  <c r="B95" i="11"/>
  <c r="P94" i="11"/>
  <c r="O94" i="11"/>
  <c r="N94" i="11"/>
  <c r="J94" i="11"/>
  <c r="I94" i="11"/>
  <c r="H94" i="11"/>
  <c r="D94" i="11"/>
  <c r="C94" i="11"/>
  <c r="B94" i="11"/>
  <c r="P93" i="11"/>
  <c r="O93" i="11"/>
  <c r="Q93" i="11" s="1"/>
  <c r="N93" i="11"/>
  <c r="J93" i="11"/>
  <c r="I93" i="11"/>
  <c r="H93" i="11"/>
  <c r="D93" i="11"/>
  <c r="C93" i="11"/>
  <c r="B93" i="11"/>
  <c r="P92" i="11"/>
  <c r="O92" i="11"/>
  <c r="N92" i="11"/>
  <c r="Q92" i="11" s="1"/>
  <c r="J92" i="11"/>
  <c r="I92" i="11"/>
  <c r="H92" i="11"/>
  <c r="D92" i="11"/>
  <c r="C92" i="11"/>
  <c r="B92" i="11"/>
  <c r="P91" i="11"/>
  <c r="O91" i="11"/>
  <c r="N91" i="11"/>
  <c r="J91" i="11"/>
  <c r="J96" i="11" s="1"/>
  <c r="I91" i="11"/>
  <c r="H91" i="11"/>
  <c r="D91" i="11"/>
  <c r="C91" i="11"/>
  <c r="B91" i="11"/>
  <c r="P56" i="11"/>
  <c r="O56" i="11"/>
  <c r="N56" i="11"/>
  <c r="J56" i="11"/>
  <c r="I56" i="11"/>
  <c r="H56" i="11"/>
  <c r="D56" i="11"/>
  <c r="C56" i="11"/>
  <c r="B56" i="11"/>
  <c r="Q55" i="11"/>
  <c r="K55" i="11"/>
  <c r="E55" i="11"/>
  <c r="Q54" i="11"/>
  <c r="K54" i="11"/>
  <c r="E54" i="11"/>
  <c r="Q53" i="11"/>
  <c r="K53" i="11"/>
  <c r="E53" i="11"/>
  <c r="Q52" i="11"/>
  <c r="K52" i="11"/>
  <c r="E52" i="11"/>
  <c r="Q51" i="11"/>
  <c r="K51" i="11"/>
  <c r="E51" i="11"/>
  <c r="P16" i="11"/>
  <c r="O16" i="11"/>
  <c r="N16" i="11"/>
  <c r="J16" i="11"/>
  <c r="I16" i="11"/>
  <c r="H16" i="11"/>
  <c r="D16" i="11"/>
  <c r="C16" i="11"/>
  <c r="B16" i="11"/>
  <c r="Q15" i="11"/>
  <c r="K15" i="11"/>
  <c r="E15" i="11"/>
  <c r="Q14" i="11"/>
  <c r="K14" i="11"/>
  <c r="E14" i="11"/>
  <c r="Q13" i="11"/>
  <c r="K13" i="11"/>
  <c r="E13" i="11"/>
  <c r="Q12" i="11"/>
  <c r="K12" i="11"/>
  <c r="E12" i="11"/>
  <c r="Q11" i="11"/>
  <c r="K11" i="11"/>
  <c r="E11" i="11"/>
  <c r="P95" i="10"/>
  <c r="O95" i="10"/>
  <c r="N95" i="10"/>
  <c r="J95" i="10"/>
  <c r="I95" i="10"/>
  <c r="H95" i="10"/>
  <c r="D95" i="10"/>
  <c r="C95" i="10"/>
  <c r="B95" i="10"/>
  <c r="P94" i="10"/>
  <c r="O94" i="10"/>
  <c r="N94" i="10"/>
  <c r="J94" i="10"/>
  <c r="I94" i="10"/>
  <c r="H94" i="10"/>
  <c r="D94" i="10"/>
  <c r="C94" i="10"/>
  <c r="B94" i="10"/>
  <c r="P93" i="10"/>
  <c r="O93" i="10"/>
  <c r="N93" i="10"/>
  <c r="J93" i="10"/>
  <c r="I93" i="10"/>
  <c r="H93" i="10"/>
  <c r="D93" i="10"/>
  <c r="C93" i="10"/>
  <c r="B93" i="10"/>
  <c r="P92" i="10"/>
  <c r="O92" i="10"/>
  <c r="N92" i="10"/>
  <c r="J92" i="10"/>
  <c r="I92" i="10"/>
  <c r="H92" i="10"/>
  <c r="D92" i="10"/>
  <c r="C92" i="10"/>
  <c r="B92" i="10"/>
  <c r="P91" i="10"/>
  <c r="P96" i="10" s="1"/>
  <c r="O91" i="10"/>
  <c r="N91" i="10"/>
  <c r="J91" i="10"/>
  <c r="I91" i="10"/>
  <c r="H91" i="10"/>
  <c r="D91" i="10"/>
  <c r="C91" i="10"/>
  <c r="B91" i="10"/>
  <c r="P56" i="10"/>
  <c r="O56" i="10"/>
  <c r="N56" i="10"/>
  <c r="J56" i="10"/>
  <c r="I56" i="10"/>
  <c r="H56" i="10"/>
  <c r="D56" i="10"/>
  <c r="C56" i="10"/>
  <c r="B56" i="10"/>
  <c r="Q55" i="10"/>
  <c r="K55" i="10"/>
  <c r="E55" i="10"/>
  <c r="Q54" i="10"/>
  <c r="K54" i="10"/>
  <c r="E54" i="10"/>
  <c r="Q53" i="10"/>
  <c r="K53" i="10"/>
  <c r="E53" i="10"/>
  <c r="Q52" i="10"/>
  <c r="K52" i="10"/>
  <c r="E52" i="10"/>
  <c r="Q51" i="10"/>
  <c r="K51" i="10"/>
  <c r="E51" i="10"/>
  <c r="P16" i="10"/>
  <c r="O16" i="10"/>
  <c r="N16" i="10"/>
  <c r="J16" i="10"/>
  <c r="I16" i="10"/>
  <c r="H16" i="10"/>
  <c r="D16" i="10"/>
  <c r="C16" i="10"/>
  <c r="B16" i="10"/>
  <c r="Q15" i="10"/>
  <c r="K15" i="10"/>
  <c r="E15" i="10"/>
  <c r="Q14" i="10"/>
  <c r="K14" i="10"/>
  <c r="E14" i="10"/>
  <c r="Q13" i="10"/>
  <c r="K13" i="10"/>
  <c r="E13" i="10"/>
  <c r="Q12" i="10"/>
  <c r="K12" i="10"/>
  <c r="E12" i="10"/>
  <c r="Q11" i="10"/>
  <c r="K11" i="10"/>
  <c r="E11" i="10"/>
  <c r="P95" i="8"/>
  <c r="O95" i="8"/>
  <c r="N95" i="8"/>
  <c r="J95" i="8"/>
  <c r="I95" i="8"/>
  <c r="H95" i="8"/>
  <c r="D95" i="8"/>
  <c r="C95" i="8"/>
  <c r="B95" i="8"/>
  <c r="P94" i="8"/>
  <c r="O94" i="8"/>
  <c r="N94" i="8"/>
  <c r="J94" i="8"/>
  <c r="I94" i="8"/>
  <c r="H94" i="8"/>
  <c r="D94" i="8"/>
  <c r="C94" i="8"/>
  <c r="B94" i="8"/>
  <c r="P93" i="8"/>
  <c r="O93" i="8"/>
  <c r="N93" i="8"/>
  <c r="J93" i="8"/>
  <c r="I93" i="8"/>
  <c r="H93" i="8"/>
  <c r="K93" i="8" s="1"/>
  <c r="D93" i="8"/>
  <c r="C93" i="8"/>
  <c r="B93" i="8"/>
  <c r="P92" i="8"/>
  <c r="O92" i="8"/>
  <c r="N92" i="8"/>
  <c r="J92" i="8"/>
  <c r="I92" i="8"/>
  <c r="H92" i="8"/>
  <c r="D92" i="8"/>
  <c r="C92" i="8"/>
  <c r="B92" i="8"/>
  <c r="P91" i="8"/>
  <c r="O91" i="8"/>
  <c r="N91" i="8"/>
  <c r="J91" i="8"/>
  <c r="J96" i="8" s="1"/>
  <c r="I91" i="8"/>
  <c r="H91" i="8"/>
  <c r="D91" i="8"/>
  <c r="C91" i="8"/>
  <c r="B91" i="8"/>
  <c r="P56" i="8"/>
  <c r="O56" i="8"/>
  <c r="N56" i="8"/>
  <c r="J56" i="8"/>
  <c r="I56" i="8"/>
  <c r="H56" i="8"/>
  <c r="D56" i="8"/>
  <c r="C56" i="8"/>
  <c r="B56" i="8"/>
  <c r="Q55" i="8"/>
  <c r="K55" i="8"/>
  <c r="E55" i="8"/>
  <c r="Q54" i="8"/>
  <c r="K54" i="8"/>
  <c r="E54" i="8"/>
  <c r="Q53" i="8"/>
  <c r="K53" i="8"/>
  <c r="E53" i="8"/>
  <c r="Q52" i="8"/>
  <c r="K52" i="8"/>
  <c r="E52" i="8"/>
  <c r="Q51" i="8"/>
  <c r="K51" i="8"/>
  <c r="E51" i="8"/>
  <c r="P16" i="8"/>
  <c r="O16" i="8"/>
  <c r="N16" i="8"/>
  <c r="J16" i="8"/>
  <c r="I16" i="8"/>
  <c r="H16" i="8"/>
  <c r="D16" i="8"/>
  <c r="C16" i="8"/>
  <c r="B16" i="8"/>
  <c r="Q15" i="8"/>
  <c r="K15" i="8"/>
  <c r="E15" i="8"/>
  <c r="Q14" i="8"/>
  <c r="K14" i="8"/>
  <c r="E14" i="8"/>
  <c r="Q13" i="8"/>
  <c r="K13" i="8"/>
  <c r="E13" i="8"/>
  <c r="Q12" i="8"/>
  <c r="K12" i="8"/>
  <c r="E12" i="8"/>
  <c r="Q11" i="8"/>
  <c r="K11" i="8"/>
  <c r="E11" i="8"/>
  <c r="I95" i="6" l="1"/>
  <c r="I93" i="6"/>
  <c r="N56" i="5"/>
  <c r="P94" i="5"/>
  <c r="O93" i="5"/>
  <c r="N92" i="5"/>
  <c r="Q51" i="5"/>
  <c r="H94" i="5"/>
  <c r="H96" i="5" s="1"/>
  <c r="I93" i="5"/>
  <c r="J92" i="5"/>
  <c r="J96" i="5" s="1"/>
  <c r="H91" i="5"/>
  <c r="C56" i="5"/>
  <c r="C95" i="5"/>
  <c r="B94" i="5"/>
  <c r="D92" i="5"/>
  <c r="O16" i="5"/>
  <c r="Q12" i="5"/>
  <c r="K14" i="5"/>
  <c r="J16" i="5"/>
  <c r="E14" i="5"/>
  <c r="E11" i="5"/>
  <c r="B91" i="5"/>
  <c r="B96" i="5" s="1"/>
  <c r="K94" i="23"/>
  <c r="H96" i="23"/>
  <c r="H96" i="21"/>
  <c r="K95" i="21"/>
  <c r="I96" i="18"/>
  <c r="K93" i="18"/>
  <c r="O96" i="13"/>
  <c r="H96" i="13"/>
  <c r="Q56" i="12"/>
  <c r="Q16" i="12"/>
  <c r="N96" i="12"/>
  <c r="K94" i="12"/>
  <c r="I96" i="12"/>
  <c r="K92" i="12"/>
  <c r="E16" i="12"/>
  <c r="O96" i="11"/>
  <c r="Q94" i="11"/>
  <c r="K95" i="11"/>
  <c r="K16" i="11"/>
  <c r="H96" i="11"/>
  <c r="K94" i="11"/>
  <c r="O96" i="8"/>
  <c r="Q92" i="8"/>
  <c r="K95" i="8"/>
  <c r="K94" i="8"/>
  <c r="H96" i="8"/>
  <c r="P94" i="4"/>
  <c r="O93" i="4"/>
  <c r="P92" i="4"/>
  <c r="O91" i="4"/>
  <c r="H91" i="4"/>
  <c r="C95" i="4"/>
  <c r="D94" i="4"/>
  <c r="B92" i="4"/>
  <c r="Q12" i="4"/>
  <c r="K56" i="25"/>
  <c r="K95" i="25"/>
  <c r="K16" i="25"/>
  <c r="H96" i="25"/>
  <c r="I96" i="24"/>
  <c r="K92" i="24"/>
  <c r="E16" i="22"/>
  <c r="I96" i="20"/>
  <c r="K94" i="20"/>
  <c r="E16" i="20"/>
  <c r="K56" i="19"/>
  <c r="J96" i="19"/>
  <c r="K95" i="19"/>
  <c r="H96" i="19"/>
  <c r="K95" i="17"/>
  <c r="I96" i="16"/>
  <c r="K56" i="15"/>
  <c r="H96" i="15"/>
  <c r="E56" i="15"/>
  <c r="Q56" i="14"/>
  <c r="I96" i="14"/>
  <c r="E16" i="14"/>
  <c r="Q56" i="10"/>
  <c r="N96" i="10"/>
  <c r="I96" i="10"/>
  <c r="K94" i="10"/>
  <c r="K56" i="12"/>
  <c r="Q56" i="15"/>
  <c r="Q56" i="17"/>
  <c r="Q56" i="19"/>
  <c r="Q56" i="25"/>
  <c r="N96" i="8"/>
  <c r="P96" i="8"/>
  <c r="O96" i="10"/>
  <c r="Q94" i="10"/>
  <c r="O96" i="12"/>
  <c r="O96" i="14"/>
  <c r="Q92" i="14"/>
  <c r="Q95" i="14"/>
  <c r="Q16" i="15"/>
  <c r="N96" i="15"/>
  <c r="P96" i="15"/>
  <c r="O96" i="16"/>
  <c r="Q92" i="16"/>
  <c r="Q95" i="16"/>
  <c r="Q16" i="17"/>
  <c r="N96" i="17"/>
  <c r="P96" i="17"/>
  <c r="Q93" i="17"/>
  <c r="Q95" i="17"/>
  <c r="O96" i="18"/>
  <c r="Q93" i="18"/>
  <c r="Q95" i="18"/>
  <c r="N96" i="19"/>
  <c r="P96" i="19"/>
  <c r="O96" i="20"/>
  <c r="Q92" i="20"/>
  <c r="Q94" i="20"/>
  <c r="Q16" i="21"/>
  <c r="N96" i="21"/>
  <c r="P96" i="21"/>
  <c r="Q93" i="21"/>
  <c r="Q95" i="21"/>
  <c r="O96" i="22"/>
  <c r="Q94" i="22"/>
  <c r="Q16" i="23"/>
  <c r="N96" i="23"/>
  <c r="P96" i="23"/>
  <c r="Q94" i="23"/>
  <c r="O96" i="24"/>
  <c r="Q92" i="24"/>
  <c r="Q94" i="24"/>
  <c r="Q16" i="25"/>
  <c r="N96" i="25"/>
  <c r="P96" i="25"/>
  <c r="Q93" i="25"/>
  <c r="Q95" i="25"/>
  <c r="J96" i="10"/>
  <c r="J96" i="12"/>
  <c r="K16" i="14"/>
  <c r="K16" i="16"/>
  <c r="Q92" i="10"/>
  <c r="Q93" i="10"/>
  <c r="K11" i="4"/>
  <c r="J91" i="4"/>
  <c r="D96" i="10"/>
  <c r="Q93" i="8"/>
  <c r="N96" i="11"/>
  <c r="Q92" i="12"/>
  <c r="Q94" i="12"/>
  <c r="Q56" i="13"/>
  <c r="P96" i="13"/>
  <c r="Q93" i="15"/>
  <c r="Q93" i="19"/>
  <c r="Q95" i="19"/>
  <c r="O96" i="7"/>
  <c r="Q92" i="7"/>
  <c r="Q94" i="7"/>
  <c r="Q56" i="20"/>
  <c r="E93" i="10"/>
  <c r="E95" i="10"/>
  <c r="E93" i="11"/>
  <c r="D96" i="12"/>
  <c r="E93" i="12"/>
  <c r="D96" i="14"/>
  <c r="E93" i="14"/>
  <c r="E94" i="15"/>
  <c r="D96" i="16"/>
  <c r="E93" i="16"/>
  <c r="E94" i="17"/>
  <c r="D96" i="18"/>
  <c r="D96" i="20"/>
  <c r="E93" i="20"/>
  <c r="E94" i="21"/>
  <c r="D96" i="22"/>
  <c r="D96" i="24"/>
  <c r="E93" i="24"/>
  <c r="E94" i="25"/>
  <c r="D96" i="7"/>
  <c r="E93" i="7"/>
  <c r="I96" i="13"/>
  <c r="K95" i="13"/>
  <c r="K56" i="14"/>
  <c r="H96" i="14"/>
  <c r="J96" i="14"/>
  <c r="K93" i="14"/>
  <c r="K94" i="14"/>
  <c r="I96" i="15"/>
  <c r="K92" i="15"/>
  <c r="K94" i="15"/>
  <c r="H96" i="16"/>
  <c r="J96" i="16"/>
  <c r="K93" i="16"/>
  <c r="K94" i="16"/>
  <c r="I96" i="17"/>
  <c r="K92" i="17"/>
  <c r="K94" i="17"/>
  <c r="H96" i="18"/>
  <c r="J96" i="18"/>
  <c r="K94" i="18"/>
  <c r="K56" i="20"/>
  <c r="J96" i="20"/>
  <c r="J96" i="22"/>
  <c r="K56" i="24"/>
  <c r="J96" i="24"/>
  <c r="K56" i="7"/>
  <c r="J96" i="7"/>
  <c r="C96" i="8"/>
  <c r="E92" i="8"/>
  <c r="C96" i="11"/>
  <c r="C96" i="13"/>
  <c r="E56" i="14"/>
  <c r="B96" i="14"/>
  <c r="C96" i="15"/>
  <c r="C96" i="17"/>
  <c r="E92" i="17"/>
  <c r="C96" i="19"/>
  <c r="E92" i="19"/>
  <c r="C96" i="21"/>
  <c r="B96" i="22"/>
  <c r="C96" i="23"/>
  <c r="C96" i="25"/>
  <c r="E92" i="25"/>
  <c r="Q93" i="12"/>
  <c r="Q95" i="13"/>
  <c r="Q16" i="14"/>
  <c r="N96" i="14"/>
  <c r="P96" i="14"/>
  <c r="Q93" i="14"/>
  <c r="O96" i="15"/>
  <c r="Q92" i="15"/>
  <c r="Q94" i="15"/>
  <c r="N96" i="16"/>
  <c r="P96" i="16"/>
  <c r="Q93" i="16"/>
  <c r="O96" i="17"/>
  <c r="Q92" i="17"/>
  <c r="Q94" i="17"/>
  <c r="N96" i="18"/>
  <c r="P96" i="18"/>
  <c r="Q94" i="18"/>
  <c r="O96" i="19"/>
  <c r="Q92" i="19"/>
  <c r="Q94" i="19"/>
  <c r="N96" i="20"/>
  <c r="P96" i="20"/>
  <c r="Q93" i="20"/>
  <c r="O96" i="21"/>
  <c r="Q92" i="21"/>
  <c r="Q94" i="21"/>
  <c r="Q16" i="22"/>
  <c r="N96" i="22"/>
  <c r="P96" i="22"/>
  <c r="Q92" i="22"/>
  <c r="Q93" i="22"/>
  <c r="Q95" i="22"/>
  <c r="O96" i="23"/>
  <c r="Q92" i="23"/>
  <c r="Q93" i="23"/>
  <c r="N96" i="24"/>
  <c r="P96" i="24"/>
  <c r="Q93" i="24"/>
  <c r="O96" i="25"/>
  <c r="Q92" i="25"/>
  <c r="Q94" i="25"/>
  <c r="N96" i="7"/>
  <c r="P96" i="7"/>
  <c r="Q93" i="7"/>
  <c r="Q95" i="7"/>
  <c r="O96" i="5"/>
  <c r="P96" i="11"/>
  <c r="I96" i="8"/>
  <c r="K92" i="8"/>
  <c r="K16" i="10"/>
  <c r="H96" i="10"/>
  <c r="K92" i="10"/>
  <c r="K93" i="10"/>
  <c r="K95" i="10"/>
  <c r="I96" i="11"/>
  <c r="K92" i="11"/>
  <c r="K93" i="11"/>
  <c r="H96" i="12"/>
  <c r="K93" i="12"/>
  <c r="K95" i="12"/>
  <c r="K92" i="18"/>
  <c r="I96" i="19"/>
  <c r="K92" i="19"/>
  <c r="K94" i="19"/>
  <c r="K16" i="20"/>
  <c r="H96" i="20"/>
  <c r="K93" i="20"/>
  <c r="K95" i="20"/>
  <c r="I96" i="21"/>
  <c r="K92" i="21"/>
  <c r="K94" i="21"/>
  <c r="K92" i="22"/>
  <c r="K95" i="22"/>
  <c r="I96" i="23"/>
  <c r="K92" i="23"/>
  <c r="K93" i="23"/>
  <c r="H96" i="24"/>
  <c r="K93" i="24"/>
  <c r="K95" i="24"/>
  <c r="I96" i="25"/>
  <c r="K92" i="25"/>
  <c r="K94" i="25"/>
  <c r="K16" i="7"/>
  <c r="H96" i="7"/>
  <c r="K93" i="7"/>
  <c r="K95" i="7"/>
  <c r="K92" i="14"/>
  <c r="D96" i="8"/>
  <c r="E93" i="8"/>
  <c r="C96" i="10"/>
  <c r="E92" i="10"/>
  <c r="B96" i="11"/>
  <c r="D96" i="11"/>
  <c r="C96" i="12"/>
  <c r="E92" i="12"/>
  <c r="E94" i="12"/>
  <c r="D96" i="13"/>
  <c r="C96" i="14"/>
  <c r="E92" i="14"/>
  <c r="B96" i="15"/>
  <c r="D96" i="15"/>
  <c r="E93" i="15"/>
  <c r="C96" i="16"/>
  <c r="E92" i="16"/>
  <c r="B96" i="17"/>
  <c r="D96" i="17"/>
  <c r="E93" i="17"/>
  <c r="C96" i="18"/>
  <c r="B96" i="19"/>
  <c r="D96" i="19"/>
  <c r="E93" i="19"/>
  <c r="C96" i="20"/>
  <c r="E92" i="20"/>
  <c r="E94" i="20"/>
  <c r="D96" i="21"/>
  <c r="E93" i="21"/>
  <c r="C96" i="22"/>
  <c r="E93" i="22"/>
  <c r="D96" i="23"/>
  <c r="E93" i="23"/>
  <c r="E94" i="23"/>
  <c r="C96" i="24"/>
  <c r="E92" i="24"/>
  <c r="E94" i="24"/>
  <c r="E16" i="25"/>
  <c r="D96" i="25"/>
  <c r="E93" i="25"/>
  <c r="C96" i="7"/>
  <c r="E94" i="7"/>
  <c r="C96" i="5"/>
  <c r="Q16" i="5"/>
  <c r="D96" i="5"/>
  <c r="I96" i="5"/>
  <c r="N96" i="5"/>
  <c r="P96" i="5"/>
  <c r="Q93" i="5"/>
  <c r="E95" i="5"/>
  <c r="Q95" i="5"/>
  <c r="E11" i="4"/>
  <c r="Q11" i="4"/>
  <c r="K12" i="4"/>
  <c r="E13" i="4"/>
  <c r="Q13" i="4"/>
  <c r="K14" i="4"/>
  <c r="E15" i="4"/>
  <c r="Q15" i="4"/>
  <c r="C16" i="4"/>
  <c r="H16" i="4"/>
  <c r="J16" i="4"/>
  <c r="O16" i="4"/>
  <c r="E51" i="4"/>
  <c r="Q51" i="4"/>
  <c r="K52" i="4"/>
  <c r="E53" i="4"/>
  <c r="Q53" i="4"/>
  <c r="K54" i="4"/>
  <c r="E55" i="4"/>
  <c r="Q55" i="4"/>
  <c r="C56" i="4"/>
  <c r="H56" i="4"/>
  <c r="J56" i="4"/>
  <c r="O56" i="4"/>
  <c r="B91" i="4"/>
  <c r="E91" i="4" s="1"/>
  <c r="D91" i="4"/>
  <c r="I91" i="4"/>
  <c r="N91" i="4"/>
  <c r="P91" i="4"/>
  <c r="C92" i="4"/>
  <c r="H92" i="4"/>
  <c r="J92" i="4"/>
  <c r="O92" i="4"/>
  <c r="Q92" i="4" s="1"/>
  <c r="B93" i="4"/>
  <c r="D93" i="4"/>
  <c r="I93" i="4"/>
  <c r="K93" i="4" s="1"/>
  <c r="N93" i="4"/>
  <c r="P93" i="4"/>
  <c r="C94" i="4"/>
  <c r="E94" i="4" s="1"/>
  <c r="H94" i="4"/>
  <c r="J94" i="4"/>
  <c r="O94" i="4"/>
  <c r="Q94" i="4" s="1"/>
  <c r="B95" i="4"/>
  <c r="E95" i="4" s="1"/>
  <c r="D95" i="4"/>
  <c r="I95" i="4"/>
  <c r="K95" i="4" s="1"/>
  <c r="N95" i="4"/>
  <c r="P95" i="4"/>
  <c r="K11" i="5"/>
  <c r="K16" i="5" s="1"/>
  <c r="K51" i="5"/>
  <c r="E52" i="5"/>
  <c r="Q52" i="5"/>
  <c r="K53" i="5"/>
  <c r="E54" i="5"/>
  <c r="Q54" i="5"/>
  <c r="K55" i="5"/>
  <c r="D56" i="5"/>
  <c r="I56" i="5"/>
  <c r="P56" i="5"/>
  <c r="C95" i="6"/>
  <c r="D94" i="6"/>
  <c r="C93" i="6"/>
  <c r="D92" i="6"/>
  <c r="J95" i="6"/>
  <c r="I94" i="6"/>
  <c r="J93" i="6"/>
  <c r="I92" i="6"/>
  <c r="O95" i="6"/>
  <c r="P94" i="6"/>
  <c r="O93" i="6"/>
  <c r="P92" i="6"/>
  <c r="D56" i="6"/>
  <c r="I56" i="6"/>
  <c r="P56" i="6"/>
  <c r="D16" i="6"/>
  <c r="D91" i="6"/>
  <c r="B95" i="6"/>
  <c r="E15" i="6"/>
  <c r="B93" i="6"/>
  <c r="E13" i="6"/>
  <c r="H91" i="6"/>
  <c r="K11" i="6"/>
  <c r="H16" i="6"/>
  <c r="I16" i="6"/>
  <c r="I91" i="6"/>
  <c r="I96" i="6" s="1"/>
  <c r="H94" i="6"/>
  <c r="K14" i="6"/>
  <c r="H92" i="6"/>
  <c r="K12" i="6"/>
  <c r="P16" i="6"/>
  <c r="P91" i="6"/>
  <c r="N95" i="6"/>
  <c r="Q95" i="6" s="1"/>
  <c r="Q15" i="6"/>
  <c r="N93" i="6"/>
  <c r="Q93" i="6" s="1"/>
  <c r="Q13" i="6"/>
  <c r="B56" i="6"/>
  <c r="E51" i="6"/>
  <c r="N56" i="6"/>
  <c r="Q51" i="6"/>
  <c r="C56" i="6"/>
  <c r="E54" i="6"/>
  <c r="E52" i="6"/>
  <c r="J56" i="6"/>
  <c r="K55" i="6"/>
  <c r="K53" i="6"/>
  <c r="Q54" i="6"/>
  <c r="Q52" i="6"/>
  <c r="B16" i="6"/>
  <c r="B91" i="6"/>
  <c r="E11" i="6"/>
  <c r="C91" i="6"/>
  <c r="C16" i="6"/>
  <c r="B94" i="6"/>
  <c r="E94" i="6" s="1"/>
  <c r="E14" i="6"/>
  <c r="B92" i="6"/>
  <c r="E92" i="6" s="1"/>
  <c r="E12" i="6"/>
  <c r="J91" i="6"/>
  <c r="J16" i="6"/>
  <c r="H95" i="6"/>
  <c r="K15" i="6"/>
  <c r="H93" i="6"/>
  <c r="K13" i="6"/>
  <c r="N16" i="6"/>
  <c r="N91" i="6"/>
  <c r="Q11" i="6"/>
  <c r="O91" i="6"/>
  <c r="O96" i="6" s="1"/>
  <c r="O16" i="6"/>
  <c r="N94" i="6"/>
  <c r="Q14" i="6"/>
  <c r="N92" i="6"/>
  <c r="Q12" i="6"/>
  <c r="K51" i="6"/>
  <c r="H56" i="6"/>
  <c r="E55" i="6"/>
  <c r="E53" i="6"/>
  <c r="K54" i="6"/>
  <c r="K52" i="6"/>
  <c r="Q55" i="6"/>
  <c r="Q53" i="6"/>
  <c r="E93" i="4"/>
  <c r="K93" i="5"/>
  <c r="K95" i="5"/>
  <c r="Q92" i="5"/>
  <c r="Q94" i="5"/>
  <c r="E92" i="5"/>
  <c r="E93" i="5"/>
  <c r="E94" i="5"/>
  <c r="K91" i="5"/>
  <c r="Q91" i="5"/>
  <c r="K91" i="4"/>
  <c r="E92" i="7"/>
  <c r="E56" i="7"/>
  <c r="Q16" i="7"/>
  <c r="E95" i="7"/>
  <c r="E16" i="7"/>
  <c r="B96" i="7"/>
  <c r="E91" i="7"/>
  <c r="K91" i="7"/>
  <c r="Q91" i="7"/>
  <c r="E56" i="25"/>
  <c r="E95" i="25"/>
  <c r="B96" i="25"/>
  <c r="E91" i="25"/>
  <c r="K91" i="25"/>
  <c r="Q91" i="25"/>
  <c r="Q56" i="24"/>
  <c r="E95" i="24"/>
  <c r="E56" i="24"/>
  <c r="Q16" i="24"/>
  <c r="Q95" i="24"/>
  <c r="K16" i="24"/>
  <c r="E16" i="24"/>
  <c r="B96" i="24"/>
  <c r="E91" i="24"/>
  <c r="K91" i="24"/>
  <c r="Q91" i="24"/>
  <c r="Q56" i="23"/>
  <c r="K56" i="23"/>
  <c r="E95" i="23"/>
  <c r="E56" i="23"/>
  <c r="B96" i="23"/>
  <c r="Q95" i="23"/>
  <c r="K95" i="23"/>
  <c r="E16" i="23"/>
  <c r="E92" i="23"/>
  <c r="E91" i="23"/>
  <c r="K91" i="23"/>
  <c r="Q91" i="23"/>
  <c r="Q56" i="22"/>
  <c r="K56" i="22"/>
  <c r="E95" i="22"/>
  <c r="E94" i="22"/>
  <c r="E56" i="22"/>
  <c r="K16" i="22"/>
  <c r="H96" i="22"/>
  <c r="E92" i="22"/>
  <c r="E91" i="22"/>
  <c r="K91" i="22"/>
  <c r="Q91" i="22"/>
  <c r="Q56" i="21"/>
  <c r="K56" i="21"/>
  <c r="E95" i="21"/>
  <c r="E56" i="21"/>
  <c r="B96" i="21"/>
  <c r="E16" i="21"/>
  <c r="E92" i="21"/>
  <c r="E91" i="21"/>
  <c r="K91" i="21"/>
  <c r="Q91" i="21"/>
  <c r="E95" i="20"/>
  <c r="E56" i="20"/>
  <c r="Q95" i="20"/>
  <c r="Q16" i="20"/>
  <c r="B96" i="20"/>
  <c r="E91" i="20"/>
  <c r="K91" i="20"/>
  <c r="Q91" i="20"/>
  <c r="E94" i="19"/>
  <c r="E56" i="19"/>
  <c r="Q16" i="19"/>
  <c r="K16" i="19"/>
  <c r="E95" i="19"/>
  <c r="E16" i="19"/>
  <c r="E91" i="19"/>
  <c r="K91" i="19"/>
  <c r="Q91" i="19"/>
  <c r="Q96" i="19" s="1"/>
  <c r="Q56" i="18"/>
  <c r="K56" i="18"/>
  <c r="B96" i="18"/>
  <c r="E93" i="18"/>
  <c r="E56" i="18"/>
  <c r="Q16" i="18"/>
  <c r="Q92" i="18"/>
  <c r="K95" i="18"/>
  <c r="K16" i="18"/>
  <c r="E95" i="18"/>
  <c r="E94" i="18"/>
  <c r="E16" i="18"/>
  <c r="E92" i="18"/>
  <c r="E91" i="18"/>
  <c r="K91" i="18"/>
  <c r="Q91" i="18"/>
  <c r="K16" i="17"/>
  <c r="E95" i="17"/>
  <c r="E16" i="17"/>
  <c r="E91" i="17"/>
  <c r="K91" i="17"/>
  <c r="Q91" i="17"/>
  <c r="Q56" i="16"/>
  <c r="K56" i="16"/>
  <c r="E94" i="16"/>
  <c r="E56" i="16"/>
  <c r="Q16" i="16"/>
  <c r="Q94" i="16"/>
  <c r="K95" i="16"/>
  <c r="E95" i="16"/>
  <c r="E16" i="16"/>
  <c r="B96" i="16"/>
  <c r="E91" i="16"/>
  <c r="K91" i="16"/>
  <c r="Q91" i="16"/>
  <c r="E92" i="15"/>
  <c r="Q95" i="15"/>
  <c r="E95" i="15"/>
  <c r="E16" i="15"/>
  <c r="E91" i="15"/>
  <c r="E96" i="15" s="1"/>
  <c r="K91" i="15"/>
  <c r="K96" i="15" s="1"/>
  <c r="Q91" i="15"/>
  <c r="E94" i="14"/>
  <c r="Q94" i="14"/>
  <c r="K95" i="14"/>
  <c r="E95" i="14"/>
  <c r="E91" i="14"/>
  <c r="K91" i="14"/>
  <c r="Q91" i="14"/>
  <c r="K56" i="13"/>
  <c r="E56" i="13"/>
  <c r="Q16" i="13"/>
  <c r="N96" i="13"/>
  <c r="Q94" i="13"/>
  <c r="E16" i="13"/>
  <c r="B96" i="13"/>
  <c r="Q92" i="13"/>
  <c r="Q93" i="13"/>
  <c r="K93" i="13"/>
  <c r="K92" i="13"/>
  <c r="K94" i="13"/>
  <c r="E94" i="13"/>
  <c r="E93" i="13"/>
  <c r="K16" i="13"/>
  <c r="E95" i="13"/>
  <c r="E92" i="13"/>
  <c r="E91" i="13"/>
  <c r="K91" i="13"/>
  <c r="Q91" i="13"/>
  <c r="E56" i="12"/>
  <c r="B96" i="12"/>
  <c r="Q95" i="12"/>
  <c r="K16" i="12"/>
  <c r="E95" i="12"/>
  <c r="E91" i="12"/>
  <c r="K91" i="12"/>
  <c r="Q91" i="12"/>
  <c r="Q56" i="11"/>
  <c r="K56" i="11"/>
  <c r="E56" i="11"/>
  <c r="Q95" i="11"/>
  <c r="Q16" i="11"/>
  <c r="E95" i="11"/>
  <c r="E94" i="11"/>
  <c r="E16" i="11"/>
  <c r="E92" i="11"/>
  <c r="E91" i="11"/>
  <c r="K91" i="11"/>
  <c r="Q91" i="11"/>
  <c r="K56" i="10"/>
  <c r="E56" i="10"/>
  <c r="Q95" i="10"/>
  <c r="Q16" i="10"/>
  <c r="E94" i="10"/>
  <c r="E16" i="10"/>
  <c r="B96" i="10"/>
  <c r="E91" i="10"/>
  <c r="K91" i="10"/>
  <c r="Q91" i="10"/>
  <c r="Q56" i="8"/>
  <c r="K56" i="8"/>
  <c r="E56" i="8"/>
  <c r="Q95" i="8"/>
  <c r="Q94" i="8"/>
  <c r="Q16" i="8"/>
  <c r="K16" i="8"/>
  <c r="E95" i="8"/>
  <c r="E94" i="8"/>
  <c r="E16" i="8"/>
  <c r="B96" i="8"/>
  <c r="E91" i="8"/>
  <c r="K91" i="8"/>
  <c r="Q91" i="8"/>
  <c r="P96" i="6" l="1"/>
  <c r="Q92" i="6"/>
  <c r="K91" i="6"/>
  <c r="D96" i="6"/>
  <c r="E93" i="6"/>
  <c r="K94" i="5"/>
  <c r="K92" i="5"/>
  <c r="E91" i="5"/>
  <c r="E96" i="5" s="1"/>
  <c r="E16" i="5"/>
  <c r="K96" i="12"/>
  <c r="Q96" i="11"/>
  <c r="K96" i="11"/>
  <c r="K96" i="8"/>
  <c r="K94" i="4"/>
  <c r="K96" i="4" s="1"/>
  <c r="K92" i="4"/>
  <c r="Q95" i="4"/>
  <c r="Q93" i="4"/>
  <c r="Q96" i="24"/>
  <c r="E96" i="19"/>
  <c r="K96" i="17"/>
  <c r="E96" i="17"/>
  <c r="Q96" i="17"/>
  <c r="K96" i="10"/>
  <c r="Q94" i="6"/>
  <c r="Q91" i="4"/>
  <c r="K96" i="18"/>
  <c r="K96" i="19"/>
  <c r="K96" i="23"/>
  <c r="K96" i="24"/>
  <c r="K92" i="6"/>
  <c r="K94" i="6"/>
  <c r="E96" i="24"/>
  <c r="E91" i="6"/>
  <c r="E96" i="6" s="1"/>
  <c r="K93" i="6"/>
  <c r="K95" i="6"/>
  <c r="J96" i="6"/>
  <c r="J96" i="4"/>
  <c r="Q96" i="18"/>
  <c r="Q96" i="23"/>
  <c r="Q91" i="6"/>
  <c r="Q56" i="5"/>
  <c r="C96" i="6"/>
  <c r="E56" i="5"/>
  <c r="K96" i="20"/>
  <c r="K96" i="21"/>
  <c r="K56" i="4"/>
  <c r="Q96" i="8"/>
  <c r="Q96" i="10"/>
  <c r="Q96" i="12"/>
  <c r="Q96" i="13"/>
  <c r="Q96" i="20"/>
  <c r="Q96" i="21"/>
  <c r="Q96" i="22"/>
  <c r="Q96" i="25"/>
  <c r="Q96" i="7"/>
  <c r="Q96" i="5"/>
  <c r="O96" i="4"/>
  <c r="K96" i="13"/>
  <c r="K96" i="14"/>
  <c r="K96" i="22"/>
  <c r="K96" i="25"/>
  <c r="K96" i="7"/>
  <c r="K96" i="5"/>
  <c r="H96" i="4"/>
  <c r="K16" i="4"/>
  <c r="E96" i="8"/>
  <c r="E96" i="10"/>
  <c r="E96" i="11"/>
  <c r="E96" i="12"/>
  <c r="E96" i="20"/>
  <c r="E96" i="25"/>
  <c r="E95" i="6"/>
  <c r="C96" i="4"/>
  <c r="N96" i="4"/>
  <c r="D96" i="4"/>
  <c r="Q56" i="4"/>
  <c r="Q16" i="4"/>
  <c r="E92" i="4"/>
  <c r="E96" i="4" s="1"/>
  <c r="K56" i="5"/>
  <c r="P96" i="4"/>
  <c r="I96" i="4"/>
  <c r="B96" i="4"/>
  <c r="E56" i="4"/>
  <c r="E16" i="4"/>
  <c r="Q16" i="6"/>
  <c r="B96" i="6"/>
  <c r="Q56" i="6"/>
  <c r="E56" i="6"/>
  <c r="H96" i="6"/>
  <c r="K56" i="6"/>
  <c r="N96" i="6"/>
  <c r="E16" i="6"/>
  <c r="K16" i="6"/>
  <c r="Q96" i="6"/>
  <c r="E96" i="7"/>
  <c r="E96" i="23"/>
  <c r="E96" i="22"/>
  <c r="E96" i="21"/>
  <c r="E96" i="18"/>
  <c r="K96" i="16"/>
  <c r="E96" i="16"/>
  <c r="Q96" i="16"/>
  <c r="Q96" i="15"/>
  <c r="Q96" i="14"/>
  <c r="E96" i="14"/>
  <c r="E96" i="13"/>
  <c r="K96" i="6" l="1"/>
  <c r="Q96" i="4"/>
</calcChain>
</file>

<file path=xl/sharedStrings.xml><?xml version="1.0" encoding="utf-8"?>
<sst xmlns="http://schemas.openxmlformats.org/spreadsheetml/2006/main" count="2814" uniqueCount="22">
  <si>
    <t>18 - &lt; 55 ans</t>
  </si>
  <si>
    <t>55 - &lt; 70 ans</t>
  </si>
  <si>
    <t>&gt; = 70 ans</t>
  </si>
  <si>
    <t>Mesures</t>
  </si>
  <si>
    <t>curatelle renforcée</t>
  </si>
  <si>
    <t>curatelle simple</t>
  </si>
  <si>
    <t>MAJ</t>
  </si>
  <si>
    <t>sauvegarde justice</t>
  </si>
  <si>
    <t>tutelle</t>
  </si>
  <si>
    <t xml:space="preserve">répartition par sexe, tranche d'âge et lieu d'exercice de la mesure </t>
  </si>
  <si>
    <t>Femmes</t>
  </si>
  <si>
    <t>Domicile</t>
  </si>
  <si>
    <t>Etablisst</t>
  </si>
  <si>
    <t>Belgique</t>
  </si>
  <si>
    <t>Total</t>
  </si>
  <si>
    <t>Tranche âge</t>
  </si>
  <si>
    <t xml:space="preserve">18 - &lt; 55 </t>
  </si>
  <si>
    <t xml:space="preserve">55 - &lt; 70 </t>
  </si>
  <si>
    <t xml:space="preserve">&gt; = 70 </t>
  </si>
  <si>
    <t>Hommes</t>
  </si>
  <si>
    <t xml:space="preserve">Total </t>
  </si>
  <si>
    <t>Mesures nouvelles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</si>
</sst>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3">
    <cellStyle name="Default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Avesnes!$B$10:$D$10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Avesnes!$B$11:$D$11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Avesnes!$A$12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Avesnes!$B$10:$D$10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Avesnes!$B$12:$D$12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Avesnes!$A$13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Avesnes!$B$10:$D$10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Avesnes!$B$10:$D$10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Avesnes!$B$14:$D$14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Avesnes!$A$15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Avesnes!$B$10:$D$10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Avesnes!$B$15:$D$15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555968"/>
        <c:axId val="57570048"/>
        <c:axId val="0"/>
      </c:bar3DChart>
      <c:catAx>
        <c:axId val="5755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570048"/>
        <c:crosses val="autoZero"/>
        <c:auto val="1"/>
        <c:lblAlgn val="ctr"/>
        <c:lblOffset val="100"/>
        <c:noMultiLvlLbl val="0"/>
      </c:catAx>
      <c:valAx>
        <c:axId val="5757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555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Avesnes!$H$29:$J$29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Avesnes!$H$30:$J$30</c:f>
              <c:numCache>
                <c:formatCode>General</c:formatCode>
                <c:ptCount val="3"/>
                <c:pt idx="0">
                  <c:v>7</c:v>
                </c:pt>
                <c:pt idx="1">
                  <c:v>5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Avesnes!$G$31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Avesnes!$H$29:$J$29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Avesnes!$H$31:$J$31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23</c:v>
                </c:pt>
              </c:numCache>
            </c:numRef>
          </c:val>
        </c:ser>
        <c:ser>
          <c:idx val="2"/>
          <c:order val="2"/>
          <c:tx>
            <c:strRef>
              <c:f>Avesnes!$G$32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Avesnes!$H$29:$J$29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Avesnes!$H$32:$J$32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612928"/>
        <c:axId val="75614464"/>
        <c:axId val="0"/>
      </c:bar3DChart>
      <c:catAx>
        <c:axId val="7561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614464"/>
        <c:crosses val="autoZero"/>
        <c:auto val="1"/>
        <c:lblAlgn val="ctr"/>
        <c:lblOffset val="100"/>
        <c:noMultiLvlLbl val="0"/>
      </c:catAx>
      <c:valAx>
        <c:axId val="7561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612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Tourcoing!$B$50:$D$50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Tourcoing!$B$51:$D$51</c:f>
              <c:numCache>
                <c:formatCode>General</c:formatCode>
                <c:ptCount val="3"/>
                <c:pt idx="0">
                  <c:v>32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Tourcoing!$A$52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Tourcoing!$B$50:$D$50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Tourcoing!$B$52:$D$52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Tourcoing!$A$53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Tourcoing!$B$50:$D$50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Tourcoing!$B$50:$D$50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Tourcoing!$B$54:$D$54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Tourcoing!$A$55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Tourcoing!$B$50:$D$50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Tourcoing!$B$55:$D$55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024768"/>
        <c:axId val="131026304"/>
        <c:axId val="0"/>
      </c:bar3DChart>
      <c:catAx>
        <c:axId val="13102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026304"/>
        <c:crosses val="autoZero"/>
        <c:auto val="1"/>
        <c:lblAlgn val="ctr"/>
        <c:lblOffset val="100"/>
        <c:noMultiLvlLbl val="0"/>
      </c:catAx>
      <c:valAx>
        <c:axId val="13102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024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Tourcoing!$H$50:$J$50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Tourcoing!$H$51:$J$51</c:f>
              <c:numCache>
                <c:formatCode>General</c:formatCode>
                <c:ptCount val="3"/>
                <c:pt idx="0">
                  <c:v>13</c:v>
                </c:pt>
              </c:numCache>
            </c:numRef>
          </c:val>
        </c:ser>
        <c:ser>
          <c:idx val="1"/>
          <c:order val="1"/>
          <c:tx>
            <c:strRef>
              <c:f>Tourcoing!$G$52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Tourcoing!$H$50:$J$50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Tourcoing!$H$52:$J$52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Tourcoing!$G$53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Tourcoing!$H$50:$J$50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Tourcoing!$H$50:$J$50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Tourcoing!$H$54:$J$54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Tourcoing!$G$55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Tourcoing!$H$50:$J$50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Tourcoing!$H$55:$J$55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050112"/>
        <c:axId val="131076480"/>
        <c:axId val="0"/>
      </c:bar3DChart>
      <c:catAx>
        <c:axId val="13105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076480"/>
        <c:crosses val="autoZero"/>
        <c:auto val="1"/>
        <c:lblAlgn val="ctr"/>
        <c:lblOffset val="100"/>
        <c:noMultiLvlLbl val="0"/>
      </c:catAx>
      <c:valAx>
        <c:axId val="131076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050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Tourcoing!$N$50:$P$50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Tourcoing!$N$51:$P$51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Tourcoing!$M$52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Tourcoing!$N$50:$P$50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Tourcoing!$N$52:$P$52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Tourcoing!$M$53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Tourcoing!$N$50:$P$50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Tourcoing!$N$50:$P$50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Tourcoing!$N$54:$P$54</c:f>
              <c:numCache>
                <c:formatCode>General</c:formatCode>
                <c:ptCount val="3"/>
                <c:pt idx="0">
                  <c:v>9</c:v>
                </c:pt>
                <c:pt idx="1">
                  <c:v>5</c:v>
                </c:pt>
              </c:numCache>
            </c:numRef>
          </c:val>
        </c:ser>
        <c:ser>
          <c:idx val="4"/>
          <c:order val="4"/>
          <c:tx>
            <c:strRef>
              <c:f>Tourcoing!$M$55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Tourcoing!$N$50:$P$50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Tourcoing!$N$55:$P$55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095936"/>
        <c:axId val="131097728"/>
        <c:axId val="0"/>
      </c:bar3DChart>
      <c:catAx>
        <c:axId val="13109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097728"/>
        <c:crosses val="autoZero"/>
        <c:auto val="1"/>
        <c:lblAlgn val="ctr"/>
        <c:lblOffset val="100"/>
        <c:noMultiLvlLbl val="0"/>
      </c:catAx>
      <c:valAx>
        <c:axId val="13109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095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Tourcoing!$B$90:$D$90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Tourcoing!$B$91:$D$91</c:f>
              <c:numCache>
                <c:formatCode>General</c:formatCode>
                <c:ptCount val="3"/>
                <c:pt idx="0">
                  <c:v>50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Tourcoing!$A$92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Tourcoing!$B$90:$D$90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Tourcoing!$B$92:$D$92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Tourcoing!$A$93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Tourcoing!$B$90:$D$90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Tourcoing!$A$94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Tourcoing!$B$90:$D$90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Tourcoing!$B$94:$D$94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Tourcoing!$A$95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Tourcoing!$B$90:$D$90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Tourcoing!$B$95:$D$95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142016"/>
        <c:axId val="131143552"/>
        <c:axId val="0"/>
      </c:bar3DChart>
      <c:catAx>
        <c:axId val="13114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143552"/>
        <c:crosses val="autoZero"/>
        <c:auto val="1"/>
        <c:lblAlgn val="ctr"/>
        <c:lblOffset val="100"/>
        <c:noMultiLvlLbl val="0"/>
      </c:catAx>
      <c:valAx>
        <c:axId val="13114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142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Tourcoing!$H$90:$J$90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Tourcoing!$H$91:$J$91</c:f>
              <c:numCache>
                <c:formatCode>General</c:formatCode>
                <c:ptCount val="3"/>
                <c:pt idx="0">
                  <c:v>18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Tourcoing!$G$92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Tourcoing!$H$90:$J$90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Tourcoing!$H$92:$J$92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Tourcoing!$G$93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Tourcoing!$H$90:$J$90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Tourcoing!$G$94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Tourcoing!$H$90:$J$90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Tourcoing!$H$94:$J$94</c:f>
              <c:numCache>
                <c:formatCode>General</c:formatCode>
                <c:ptCount val="3"/>
                <c:pt idx="0">
                  <c:v>15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Tourcoing!$G$95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Tourcoing!$H$90:$J$90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Tourcoing!$H$95:$J$95</c:f>
              <c:numCache>
                <c:formatCode>General</c:formatCode>
                <c:ptCount val="3"/>
                <c:pt idx="0">
                  <c:v>7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191936"/>
        <c:axId val="131193472"/>
        <c:axId val="0"/>
      </c:bar3DChart>
      <c:catAx>
        <c:axId val="13119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193472"/>
        <c:crosses val="autoZero"/>
        <c:auto val="1"/>
        <c:lblAlgn val="ctr"/>
        <c:lblOffset val="100"/>
        <c:noMultiLvlLbl val="0"/>
      </c:catAx>
      <c:valAx>
        <c:axId val="13119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191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Tourcoing!$N$90:$P$90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Tourcoing!$N$91:$P$91</c:f>
              <c:numCache>
                <c:formatCode>General</c:formatCode>
                <c:ptCount val="3"/>
                <c:pt idx="0">
                  <c:v>10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Tourcoing!$M$92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Tourcoing!$N$90:$P$90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Tourcoing!$N$92:$P$92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Tourcoing!$M$93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Tourcoing!$N$90:$P$90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Tourcoing!$M$94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Tourcoing!$N$90:$P$90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Tourcoing!$N$94:$P$94</c:f>
              <c:numCache>
                <c:formatCode>General</c:formatCode>
                <c:ptCount val="3"/>
                <c:pt idx="0">
                  <c:v>14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Tourcoing!$M$95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Tourcoing!$N$90:$P$90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Tourcoing!$N$95:$P$95</c:f>
              <c:numCache>
                <c:formatCode>General</c:formatCode>
                <c:ptCount val="3"/>
                <c:pt idx="0">
                  <c:v>7</c:v>
                </c:pt>
                <c:pt idx="1">
                  <c:v>24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295104"/>
        <c:axId val="131296640"/>
        <c:axId val="0"/>
      </c:bar3DChart>
      <c:catAx>
        <c:axId val="13129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296640"/>
        <c:crosses val="autoZero"/>
        <c:auto val="1"/>
        <c:lblAlgn val="ctr"/>
        <c:lblOffset val="100"/>
        <c:noMultiLvlLbl val="0"/>
      </c:catAx>
      <c:valAx>
        <c:axId val="13129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295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Tourcoing!$H$29:$J$29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Tourcoing!$H$30:$J$30</c:f>
              <c:numCache>
                <c:formatCode>General</c:formatCode>
                <c:ptCount val="3"/>
                <c:pt idx="0">
                  <c:v>22</c:v>
                </c:pt>
                <c:pt idx="1">
                  <c:v>10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tx>
            <c:strRef>
              <c:f>Tourcoing!$G$31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Tourcoing!$H$29:$J$29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Tourcoing!$H$31:$J$31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22</c:v>
                </c:pt>
              </c:numCache>
            </c:numRef>
          </c:val>
        </c:ser>
        <c:ser>
          <c:idx val="2"/>
          <c:order val="2"/>
          <c:tx>
            <c:strRef>
              <c:f>Tourcoing!$G$32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Tourcoing!$H$29:$J$29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Tourcoing!$H$32:$J$32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323392"/>
        <c:axId val="131324928"/>
        <c:axId val="0"/>
      </c:bar3DChart>
      <c:catAx>
        <c:axId val="1313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324928"/>
        <c:crosses val="autoZero"/>
        <c:auto val="1"/>
        <c:lblAlgn val="ctr"/>
        <c:lblOffset val="100"/>
        <c:noMultiLvlLbl val="0"/>
      </c:catAx>
      <c:valAx>
        <c:axId val="131324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323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Tourcoing!$H$69:$J$69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Tourcoing!$H$70:$J$70</c:f>
              <c:numCache>
                <c:formatCode>General</c:formatCode>
                <c:ptCount val="3"/>
                <c:pt idx="0">
                  <c:v>46</c:v>
                </c:pt>
                <c:pt idx="1">
                  <c:v>30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Tourcoing!$G$71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Tourcoing!$H$69:$J$69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Tourcoing!$H$71:$J$71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18</c:v>
                </c:pt>
              </c:numCache>
            </c:numRef>
          </c:val>
        </c:ser>
        <c:ser>
          <c:idx val="2"/>
          <c:order val="2"/>
          <c:tx>
            <c:strRef>
              <c:f>Tourcoing!$G$72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Tourcoing!$H$69:$J$69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Tourcoing!$H$72:$J$72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355392"/>
        <c:axId val="131356928"/>
        <c:axId val="0"/>
      </c:bar3DChart>
      <c:catAx>
        <c:axId val="13135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356928"/>
        <c:crosses val="autoZero"/>
        <c:auto val="1"/>
        <c:lblAlgn val="ctr"/>
        <c:lblOffset val="100"/>
        <c:noMultiLvlLbl val="0"/>
      </c:catAx>
      <c:valAx>
        <c:axId val="13135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355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Tourcoing!$H$109:$J$109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Tourcoing!$H$110:$J$110</c:f>
              <c:numCache>
                <c:formatCode>General</c:formatCode>
                <c:ptCount val="3"/>
                <c:pt idx="0">
                  <c:v>68</c:v>
                </c:pt>
                <c:pt idx="1">
                  <c:v>40</c:v>
                </c:pt>
                <c:pt idx="2">
                  <c:v>35</c:v>
                </c:pt>
              </c:numCache>
            </c:numRef>
          </c:val>
        </c:ser>
        <c:ser>
          <c:idx val="1"/>
          <c:order val="1"/>
          <c:tx>
            <c:strRef>
              <c:f>Tourcoing!$G$111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Tourcoing!$H$109:$J$109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Tourcoing!$H$111:$J$111</c:f>
              <c:numCache>
                <c:formatCode>General</c:formatCode>
                <c:ptCount val="3"/>
                <c:pt idx="0">
                  <c:v>10</c:v>
                </c:pt>
                <c:pt idx="1">
                  <c:v>8</c:v>
                </c:pt>
                <c:pt idx="2">
                  <c:v>40</c:v>
                </c:pt>
              </c:numCache>
            </c:numRef>
          </c:val>
        </c:ser>
        <c:ser>
          <c:idx val="2"/>
          <c:order val="2"/>
          <c:tx>
            <c:strRef>
              <c:f>Tourcoing!$G$112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Tourcoing!$H$109:$J$109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Tourcoing!$H$112:$J$112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608576"/>
        <c:axId val="131610112"/>
        <c:axId val="0"/>
      </c:bar3DChart>
      <c:catAx>
        <c:axId val="13160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610112"/>
        <c:crosses val="autoZero"/>
        <c:auto val="1"/>
        <c:lblAlgn val="ctr"/>
        <c:lblOffset val="100"/>
        <c:noMultiLvlLbl val="0"/>
      </c:catAx>
      <c:valAx>
        <c:axId val="13161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608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Valenciennes!$B$10:$D$10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Valenciennes!$B$11:$D$11</c:f>
              <c:numCache>
                <c:formatCode>General</c:formatCode>
                <c:ptCount val="3"/>
                <c:pt idx="0">
                  <c:v>17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Valenciennes!$A$12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Valenciennes!$B$10:$D$10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Valenciennes!$B$12:$D$12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Valenciennes!$A$13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Valenciennes!$B$10:$D$10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Valenciennes!$B$10:$D$10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Valenciennes!$B$14:$D$14</c:f>
              <c:numCache>
                <c:formatCode>General</c:formatCode>
                <c:ptCount val="3"/>
                <c:pt idx="0">
                  <c:v>9</c:v>
                </c:pt>
              </c:numCache>
            </c:numRef>
          </c:val>
        </c:ser>
        <c:ser>
          <c:idx val="4"/>
          <c:order val="4"/>
          <c:tx>
            <c:strRef>
              <c:f>Valenciennes!$A$15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Valenciennes!$B$10:$D$10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Valenciennes!$B$15:$D$15</c:f>
              <c:numCache>
                <c:formatCode>General</c:formatCode>
                <c:ptCount val="3"/>
                <c:pt idx="0">
                  <c:v>15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662976"/>
        <c:axId val="131664512"/>
        <c:axId val="0"/>
      </c:bar3DChart>
      <c:catAx>
        <c:axId val="13166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664512"/>
        <c:crosses val="autoZero"/>
        <c:auto val="1"/>
        <c:lblAlgn val="ctr"/>
        <c:lblOffset val="100"/>
        <c:noMultiLvlLbl val="0"/>
      </c:catAx>
      <c:valAx>
        <c:axId val="13166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662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Avesnes!$H$69:$J$69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Avesnes!$H$70:$J$70</c:f>
              <c:numCache>
                <c:formatCode>General</c:formatCode>
                <c:ptCount val="3"/>
                <c:pt idx="0">
                  <c:v>10</c:v>
                </c:pt>
                <c:pt idx="1">
                  <c:v>12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Avesnes!$G$71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Avesnes!$H$69:$J$69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Avesnes!$H$71:$J$71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6</c:v>
                </c:pt>
              </c:numCache>
            </c:numRef>
          </c:val>
        </c:ser>
        <c:ser>
          <c:idx val="2"/>
          <c:order val="2"/>
          <c:tx>
            <c:strRef>
              <c:f>Avesnes!$G$72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Avesnes!$H$69:$J$69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Avesnes!$H$72:$J$72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964416"/>
        <c:axId val="75965952"/>
        <c:axId val="0"/>
      </c:bar3DChart>
      <c:catAx>
        <c:axId val="7596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965952"/>
        <c:crosses val="autoZero"/>
        <c:auto val="1"/>
        <c:lblAlgn val="ctr"/>
        <c:lblOffset val="100"/>
        <c:noMultiLvlLbl val="0"/>
      </c:catAx>
      <c:valAx>
        <c:axId val="75965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964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Valenciennes!$H$10:$J$10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Valenciennes!$H$11:$J$11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Valenciennes!$G$12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Valenciennes!$H$10:$J$10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Valenciennes!$H$12:$J$12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Valenciennes!$G$13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Valenciennes!$H$10:$J$10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Valenciennes!$H$10:$J$10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Valenciennes!$H$14:$J$14</c:f>
              <c:numCache>
                <c:formatCode>General</c:formatCode>
                <c:ptCount val="3"/>
                <c:pt idx="0">
                  <c:v>9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Valenciennes!$G$15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Valenciennes!$H$10:$J$10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Valenciennes!$H$15:$J$15</c:f>
              <c:numCache>
                <c:formatCode>General</c:formatCode>
                <c:ptCount val="3"/>
                <c:pt idx="0">
                  <c:v>9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712896"/>
        <c:axId val="131714432"/>
        <c:axId val="0"/>
      </c:bar3DChart>
      <c:catAx>
        <c:axId val="131712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714432"/>
        <c:crosses val="autoZero"/>
        <c:auto val="1"/>
        <c:lblAlgn val="ctr"/>
        <c:lblOffset val="100"/>
        <c:noMultiLvlLbl val="0"/>
      </c:catAx>
      <c:valAx>
        <c:axId val="131714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712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Valenciennes!$N$10:$P$10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Valenciennes!$N$11:$P$11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Valenciennes!$M$12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Valenciennes!$N$10:$P$10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Valenciennes!$N$12:$P$12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Valenciennes!$M$13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Valenciennes!$N$10:$P$10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Valenciennes!$N$10:$P$10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Valenciennes!$N$14:$P$14</c:f>
              <c:numCache>
                <c:formatCode>General</c:formatCode>
                <c:ptCount val="3"/>
                <c:pt idx="0">
                  <c:v>31</c:v>
                </c:pt>
                <c:pt idx="1">
                  <c:v>14</c:v>
                </c:pt>
              </c:numCache>
            </c:numRef>
          </c:val>
        </c:ser>
        <c:ser>
          <c:idx val="4"/>
          <c:order val="4"/>
          <c:tx>
            <c:strRef>
              <c:f>Valenciennes!$M$15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Valenciennes!$N$10:$P$10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Valenciennes!$N$15:$P$15</c:f>
              <c:numCache>
                <c:formatCode>General</c:formatCode>
                <c:ptCount val="3"/>
                <c:pt idx="0">
                  <c:v>29</c:v>
                </c:pt>
                <c:pt idx="1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000384"/>
        <c:axId val="132018560"/>
        <c:axId val="0"/>
      </c:bar3DChart>
      <c:catAx>
        <c:axId val="13200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018560"/>
        <c:crosses val="autoZero"/>
        <c:auto val="1"/>
        <c:lblAlgn val="ctr"/>
        <c:lblOffset val="100"/>
        <c:noMultiLvlLbl val="0"/>
      </c:catAx>
      <c:valAx>
        <c:axId val="1320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000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Valenciennes!$B$50:$D$50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Valenciennes!$B$51:$D$51</c:f>
              <c:numCache>
                <c:formatCode>General</c:formatCode>
                <c:ptCount val="3"/>
                <c:pt idx="0">
                  <c:v>25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tx>
            <c:strRef>
              <c:f>Valenciennes!$A$52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Valenciennes!$B$50:$D$50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Valenciennes!$B$52:$D$52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Valenciennes!$A$53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Valenciennes!$B$50:$D$50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Valenciennes!$B$50:$D$50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Valenciennes!$B$54:$D$54</c:f>
              <c:numCache>
                <c:formatCode>General</c:formatCode>
                <c:ptCount val="3"/>
                <c:pt idx="0">
                  <c:v>13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Valenciennes!$A$55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Valenciennes!$B$50:$D$50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Valenciennes!$B$55:$D$55</c:f>
              <c:numCache>
                <c:formatCode>General</c:formatCode>
                <c:ptCount val="3"/>
                <c:pt idx="0">
                  <c:v>12</c:v>
                </c:pt>
                <c:pt idx="1">
                  <c:v>1</c:v>
                </c:pt>
                <c:pt idx="2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050304"/>
        <c:axId val="131728512"/>
        <c:axId val="0"/>
      </c:bar3DChart>
      <c:catAx>
        <c:axId val="13205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728512"/>
        <c:crosses val="autoZero"/>
        <c:auto val="1"/>
        <c:lblAlgn val="ctr"/>
        <c:lblOffset val="100"/>
        <c:noMultiLvlLbl val="0"/>
      </c:catAx>
      <c:valAx>
        <c:axId val="131728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050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Valenciennes!$H$50:$J$50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Valenciennes!$H$51:$J$51</c:f>
              <c:numCache>
                <c:formatCode>General</c:formatCode>
                <c:ptCount val="3"/>
                <c:pt idx="0">
                  <c:v>15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Valenciennes!$G$52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Valenciennes!$H$50:$J$50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Valenciennes!$H$52:$J$52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Valenciennes!$G$53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Valenciennes!$H$50:$J$50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Valenciennes!$H$50:$J$50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Valenciennes!$H$54:$J$54</c:f>
              <c:numCache>
                <c:formatCode>General</c:formatCode>
                <c:ptCount val="3"/>
                <c:pt idx="0">
                  <c:v>18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Valenciennes!$G$55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Valenciennes!$H$50:$J$50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Valenciennes!$H$55:$J$55</c:f>
              <c:numCache>
                <c:formatCode>General</c:formatCode>
                <c:ptCount val="3"/>
                <c:pt idx="0">
                  <c:v>10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768704"/>
        <c:axId val="131770240"/>
        <c:axId val="0"/>
      </c:bar3DChart>
      <c:catAx>
        <c:axId val="13176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770240"/>
        <c:crosses val="autoZero"/>
        <c:auto val="1"/>
        <c:lblAlgn val="ctr"/>
        <c:lblOffset val="100"/>
        <c:noMultiLvlLbl val="0"/>
      </c:catAx>
      <c:valAx>
        <c:axId val="13177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768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Valenciennes!$N$50:$P$50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Valenciennes!$N$51:$P$51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Valenciennes!$M$52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Valenciennes!$N$50:$P$50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Valenciennes!$N$52:$P$52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Valenciennes!$M$53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Valenciennes!$N$50:$P$50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Valenciennes!$N$50:$P$50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Valenciennes!$N$54:$P$54</c:f>
              <c:numCache>
                <c:formatCode>General</c:formatCode>
                <c:ptCount val="3"/>
                <c:pt idx="0">
                  <c:v>15</c:v>
                </c:pt>
                <c:pt idx="1">
                  <c:v>3</c:v>
                </c:pt>
              </c:numCache>
            </c:numRef>
          </c:val>
        </c:ser>
        <c:ser>
          <c:idx val="4"/>
          <c:order val="4"/>
          <c:tx>
            <c:strRef>
              <c:f>Valenciennes!$M$55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Valenciennes!$N$50:$P$50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Valenciennes!$N$55:$P$55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822720"/>
        <c:axId val="131824256"/>
        <c:axId val="0"/>
      </c:bar3DChart>
      <c:catAx>
        <c:axId val="13182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824256"/>
        <c:crosses val="autoZero"/>
        <c:auto val="1"/>
        <c:lblAlgn val="ctr"/>
        <c:lblOffset val="100"/>
        <c:noMultiLvlLbl val="0"/>
      </c:catAx>
      <c:valAx>
        <c:axId val="131824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822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Valenciennes!$B$90:$D$90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Valenciennes!$B$91:$D$91</c:f>
              <c:numCache>
                <c:formatCode>General</c:formatCode>
                <c:ptCount val="3"/>
                <c:pt idx="0">
                  <c:v>42</c:v>
                </c:pt>
                <c:pt idx="1">
                  <c:v>10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tx>
            <c:strRef>
              <c:f>Valenciennes!$A$92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Valenciennes!$B$90:$D$90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Valenciennes!$B$92:$D$92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Valenciennes!$A$93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Valenciennes!$B$90:$D$90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Valenciennes!$A$94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Valenciennes!$B$90:$D$90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Valenciennes!$B$94:$D$94</c:f>
              <c:numCache>
                <c:formatCode>General</c:formatCode>
                <c:ptCount val="3"/>
                <c:pt idx="0">
                  <c:v>22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Valenciennes!$A$95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Valenciennes!$B$90:$D$90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Valenciennes!$B$95:$D$95</c:f>
              <c:numCache>
                <c:formatCode>General</c:formatCode>
                <c:ptCount val="3"/>
                <c:pt idx="0">
                  <c:v>27</c:v>
                </c:pt>
                <c:pt idx="1">
                  <c:v>4</c:v>
                </c:pt>
                <c:pt idx="2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848064"/>
        <c:axId val="131849600"/>
        <c:axId val="0"/>
      </c:bar3DChart>
      <c:catAx>
        <c:axId val="1318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849600"/>
        <c:crosses val="autoZero"/>
        <c:auto val="1"/>
        <c:lblAlgn val="ctr"/>
        <c:lblOffset val="100"/>
        <c:noMultiLvlLbl val="0"/>
      </c:catAx>
      <c:valAx>
        <c:axId val="131849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848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Valenciennes!$H$90:$J$90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Valenciennes!$H$91:$J$91</c:f>
              <c:numCache>
                <c:formatCode>General</c:formatCode>
                <c:ptCount val="3"/>
                <c:pt idx="0">
                  <c:v>20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Valenciennes!$G$92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Valenciennes!$H$90:$J$90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Valenciennes!$H$92:$J$92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Valenciennes!$G$93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Valenciennes!$H$90:$J$90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Valenciennes!$G$94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Valenciennes!$H$90:$J$90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Valenciennes!$H$94:$J$94</c:f>
              <c:numCache>
                <c:formatCode>General</c:formatCode>
                <c:ptCount val="3"/>
                <c:pt idx="0">
                  <c:v>27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Valenciennes!$G$95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Valenciennes!$H$90:$J$90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Valenciennes!$H$95:$J$95</c:f>
              <c:numCache>
                <c:formatCode>General</c:formatCode>
                <c:ptCount val="3"/>
                <c:pt idx="0">
                  <c:v>19</c:v>
                </c:pt>
                <c:pt idx="1">
                  <c:v>9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893888"/>
        <c:axId val="131895680"/>
        <c:axId val="0"/>
      </c:bar3DChart>
      <c:catAx>
        <c:axId val="13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895680"/>
        <c:crosses val="autoZero"/>
        <c:auto val="1"/>
        <c:lblAlgn val="ctr"/>
        <c:lblOffset val="100"/>
        <c:noMultiLvlLbl val="0"/>
      </c:catAx>
      <c:valAx>
        <c:axId val="131895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893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Valenciennes!$N$90:$P$90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Valenciennes!$N$91:$P$91</c:f>
              <c:numCache>
                <c:formatCode>General</c:formatCode>
                <c:ptCount val="3"/>
                <c:pt idx="0">
                  <c:v>11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Valenciennes!$M$92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Valenciennes!$N$90:$P$90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Valenciennes!$N$92:$P$92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Valenciennes!$M$93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Valenciennes!$N$90:$P$90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Valenciennes!$M$94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Valenciennes!$N$90:$P$90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Valenciennes!$N$94:$P$94</c:f>
              <c:numCache>
                <c:formatCode>General</c:formatCode>
                <c:ptCount val="3"/>
                <c:pt idx="0">
                  <c:v>46</c:v>
                </c:pt>
                <c:pt idx="1">
                  <c:v>17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Valenciennes!$M$95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Valenciennes!$N$90:$P$90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Valenciennes!$N$95:$P$95</c:f>
              <c:numCache>
                <c:formatCode>General</c:formatCode>
                <c:ptCount val="3"/>
                <c:pt idx="0">
                  <c:v>35</c:v>
                </c:pt>
                <c:pt idx="1">
                  <c:v>30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124032"/>
        <c:axId val="132138112"/>
        <c:axId val="0"/>
      </c:bar3DChart>
      <c:catAx>
        <c:axId val="1321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138112"/>
        <c:crosses val="autoZero"/>
        <c:auto val="1"/>
        <c:lblAlgn val="ctr"/>
        <c:lblOffset val="100"/>
        <c:noMultiLvlLbl val="0"/>
      </c:catAx>
      <c:valAx>
        <c:axId val="13213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124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Valenciennes!$H$29:$J$29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Valenciennes!$H$30:$J$30</c:f>
              <c:numCache>
                <c:formatCode>General</c:formatCode>
                <c:ptCount val="3"/>
                <c:pt idx="0">
                  <c:v>41</c:v>
                </c:pt>
                <c:pt idx="1">
                  <c:v>23</c:v>
                </c:pt>
                <c:pt idx="2">
                  <c:v>68</c:v>
                </c:pt>
              </c:numCache>
            </c:numRef>
          </c:val>
        </c:ser>
        <c:ser>
          <c:idx val="1"/>
          <c:order val="1"/>
          <c:tx>
            <c:strRef>
              <c:f>Valenciennes!$G$31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Valenciennes!$H$29:$J$29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Valenciennes!$H$31:$J$31</c:f>
              <c:numCache>
                <c:formatCode>General</c:formatCode>
                <c:ptCount val="3"/>
                <c:pt idx="0">
                  <c:v>10</c:v>
                </c:pt>
                <c:pt idx="1">
                  <c:v>9</c:v>
                </c:pt>
                <c:pt idx="2">
                  <c:v>45</c:v>
                </c:pt>
              </c:numCache>
            </c:numRef>
          </c:val>
        </c:ser>
        <c:ser>
          <c:idx val="2"/>
          <c:order val="2"/>
          <c:tx>
            <c:strRef>
              <c:f>Valenciennes!$G$32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Valenciennes!$H$29:$J$29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Valenciennes!$H$32:$J$32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172800"/>
        <c:axId val="132174592"/>
        <c:axId val="0"/>
      </c:bar3DChart>
      <c:catAx>
        <c:axId val="1321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174592"/>
        <c:crosses val="autoZero"/>
        <c:auto val="1"/>
        <c:lblAlgn val="ctr"/>
        <c:lblOffset val="100"/>
        <c:noMultiLvlLbl val="0"/>
      </c:catAx>
      <c:valAx>
        <c:axId val="132174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172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Valenciennes!$H$69:$J$69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Valenciennes!$H$70:$J$70</c:f>
              <c:numCache>
                <c:formatCode>General</c:formatCode>
                <c:ptCount val="3"/>
                <c:pt idx="0">
                  <c:v>51</c:v>
                </c:pt>
                <c:pt idx="1">
                  <c:v>43</c:v>
                </c:pt>
                <c:pt idx="2">
                  <c:v>29</c:v>
                </c:pt>
              </c:numCache>
            </c:numRef>
          </c:val>
        </c:ser>
        <c:ser>
          <c:idx val="1"/>
          <c:order val="1"/>
          <c:tx>
            <c:strRef>
              <c:f>Valenciennes!$G$71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Valenciennes!$H$69:$J$69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Valenciennes!$H$71:$J$71</c:f>
              <c:numCache>
                <c:formatCode>General</c:formatCode>
                <c:ptCount val="3"/>
                <c:pt idx="0">
                  <c:v>6</c:v>
                </c:pt>
                <c:pt idx="1">
                  <c:v>10</c:v>
                </c:pt>
                <c:pt idx="2">
                  <c:v>9</c:v>
                </c:pt>
              </c:numCache>
            </c:numRef>
          </c:val>
        </c:ser>
        <c:ser>
          <c:idx val="2"/>
          <c:order val="2"/>
          <c:tx>
            <c:strRef>
              <c:f>Valenciennes!$G$72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Valenciennes!$H$69:$J$69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Valenciennes!$H$72:$J$72</c:f>
              <c:numCache>
                <c:formatCode>General</c:formatCode>
                <c:ptCount val="3"/>
                <c:pt idx="0">
                  <c:v>18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471040"/>
        <c:axId val="132481024"/>
        <c:axId val="0"/>
      </c:bar3DChart>
      <c:catAx>
        <c:axId val="13247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481024"/>
        <c:crosses val="autoZero"/>
        <c:auto val="1"/>
        <c:lblAlgn val="ctr"/>
        <c:lblOffset val="100"/>
        <c:noMultiLvlLbl val="0"/>
      </c:catAx>
      <c:valAx>
        <c:axId val="13248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471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Avesnes!$H$109:$J$109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Avesnes!$H$110:$J$110</c:f>
              <c:numCache>
                <c:formatCode>General</c:formatCode>
                <c:ptCount val="3"/>
                <c:pt idx="0">
                  <c:v>17</c:v>
                </c:pt>
                <c:pt idx="1">
                  <c:v>17</c:v>
                </c:pt>
                <c:pt idx="2">
                  <c:v>27</c:v>
                </c:pt>
              </c:numCache>
            </c:numRef>
          </c:val>
        </c:ser>
        <c:ser>
          <c:idx val="1"/>
          <c:order val="1"/>
          <c:tx>
            <c:strRef>
              <c:f>Avesnes!$G$111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Avesnes!$H$109:$J$109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Avesnes!$H$111:$J$111</c:f>
              <c:numCache>
                <c:formatCode>General</c:formatCode>
                <c:ptCount val="3"/>
                <c:pt idx="0">
                  <c:v>8</c:v>
                </c:pt>
                <c:pt idx="1">
                  <c:v>7</c:v>
                </c:pt>
                <c:pt idx="2">
                  <c:v>29</c:v>
                </c:pt>
              </c:numCache>
            </c:numRef>
          </c:val>
        </c:ser>
        <c:ser>
          <c:idx val="2"/>
          <c:order val="2"/>
          <c:tx>
            <c:strRef>
              <c:f>Avesnes!$G$112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Avesnes!$H$109:$J$109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Avesnes!$H$112:$J$112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008448"/>
        <c:axId val="76010240"/>
        <c:axId val="0"/>
      </c:bar3DChart>
      <c:catAx>
        <c:axId val="7600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010240"/>
        <c:crosses val="autoZero"/>
        <c:auto val="1"/>
        <c:lblAlgn val="ctr"/>
        <c:lblOffset val="100"/>
        <c:noMultiLvlLbl val="0"/>
      </c:catAx>
      <c:valAx>
        <c:axId val="7601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008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Valenciennes!$H$109:$J$109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Valenciennes!$H$110:$J$110</c:f>
              <c:numCache>
                <c:formatCode>General</c:formatCode>
                <c:ptCount val="3"/>
                <c:pt idx="0">
                  <c:v>92</c:v>
                </c:pt>
                <c:pt idx="1">
                  <c:v>66</c:v>
                </c:pt>
                <c:pt idx="2">
                  <c:v>97</c:v>
                </c:pt>
              </c:numCache>
            </c:numRef>
          </c:val>
        </c:ser>
        <c:ser>
          <c:idx val="1"/>
          <c:order val="1"/>
          <c:tx>
            <c:strRef>
              <c:f>Valenciennes!$G$111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Valenciennes!$H$109:$J$109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Valenciennes!$H$111:$J$111</c:f>
              <c:numCache>
                <c:formatCode>General</c:formatCode>
                <c:ptCount val="3"/>
                <c:pt idx="0">
                  <c:v>16</c:v>
                </c:pt>
                <c:pt idx="1">
                  <c:v>19</c:v>
                </c:pt>
                <c:pt idx="2">
                  <c:v>54</c:v>
                </c:pt>
              </c:numCache>
            </c:numRef>
          </c:val>
        </c:ser>
        <c:ser>
          <c:idx val="2"/>
          <c:order val="2"/>
          <c:tx>
            <c:strRef>
              <c:f>Valenciennes!$G$112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Valenciennes!$H$109:$J$109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Valenciennes!$H$112:$J$112</c:f>
              <c:numCache>
                <c:formatCode>General</c:formatCode>
                <c:ptCount val="3"/>
                <c:pt idx="0">
                  <c:v>23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07136"/>
        <c:axId val="132508672"/>
        <c:axId val="0"/>
      </c:bar3DChart>
      <c:catAx>
        <c:axId val="13250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508672"/>
        <c:crosses val="autoZero"/>
        <c:auto val="1"/>
        <c:lblAlgn val="ctr"/>
        <c:lblOffset val="100"/>
        <c:noMultiLvlLbl val="0"/>
      </c:catAx>
      <c:valAx>
        <c:axId val="13250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507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NORD!$B$10:$D$10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NORD!$B$11:$D$11</c:f>
              <c:numCache>
                <c:formatCode>General</c:formatCode>
                <c:ptCount val="3"/>
                <c:pt idx="0">
                  <c:v>170</c:v>
                </c:pt>
                <c:pt idx="1">
                  <c:v>16</c:v>
                </c:pt>
                <c:pt idx="2">
                  <c:v>9</c:v>
                </c:pt>
              </c:numCache>
            </c:numRef>
          </c:val>
        </c:ser>
        <c:ser>
          <c:idx val="1"/>
          <c:order val="1"/>
          <c:tx>
            <c:strRef>
              <c:f>NORD!$A$12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NORD!$B$10:$D$10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NORD!$B$12:$D$12</c:f>
              <c:numCache>
                <c:formatCode>General</c:formatCode>
                <c:ptCount val="3"/>
                <c:pt idx="0">
                  <c:v>14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NORD!$A$13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NORD!$B$10:$D$10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NORD!$B$10:$D$10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NORD!$B$14:$D$14</c:f>
              <c:numCache>
                <c:formatCode>General</c:formatCode>
                <c:ptCount val="3"/>
                <c:pt idx="0">
                  <c:v>34</c:v>
                </c:pt>
                <c:pt idx="1">
                  <c:v>21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NORD!$A$15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NORD!$B$10:$D$10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NORD!$B$15:$D$15</c:f>
              <c:numCache>
                <c:formatCode>General</c:formatCode>
                <c:ptCount val="3"/>
                <c:pt idx="0">
                  <c:v>62</c:v>
                </c:pt>
                <c:pt idx="1">
                  <c:v>11</c:v>
                </c:pt>
                <c:pt idx="2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348544"/>
        <c:axId val="132354432"/>
        <c:axId val="0"/>
      </c:bar3DChart>
      <c:catAx>
        <c:axId val="13234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354432"/>
        <c:crosses val="autoZero"/>
        <c:auto val="1"/>
        <c:lblAlgn val="ctr"/>
        <c:lblOffset val="100"/>
        <c:noMultiLvlLbl val="0"/>
      </c:catAx>
      <c:valAx>
        <c:axId val="132354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348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NORD!$H$10:$J$10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NORD!$H$11:$J$11</c:f>
              <c:numCache>
                <c:formatCode>General</c:formatCode>
                <c:ptCount val="3"/>
                <c:pt idx="0">
                  <c:v>78</c:v>
                </c:pt>
                <c:pt idx="1">
                  <c:v>7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NORD!$G$12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NORD!$H$10:$J$10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NORD!$H$12:$J$12</c:f>
              <c:numCache>
                <c:formatCode>General</c:formatCode>
                <c:ptCount val="3"/>
                <c:pt idx="0">
                  <c:v>11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NORD!$G$13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NORD!$H$10:$J$10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NORD!$H$13:$J$13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NORD!$H$10:$J$10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NORD!$H$14:$J$14</c:f>
              <c:numCache>
                <c:formatCode>General</c:formatCode>
                <c:ptCount val="3"/>
                <c:pt idx="0">
                  <c:v>43</c:v>
                </c:pt>
                <c:pt idx="1">
                  <c:v>14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NORD!$G$15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NORD!$H$10:$J$10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NORD!$H$15:$J$15</c:f>
              <c:numCache>
                <c:formatCode>General</c:formatCode>
                <c:ptCount val="3"/>
                <c:pt idx="0">
                  <c:v>35</c:v>
                </c:pt>
                <c:pt idx="1">
                  <c:v>26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386176"/>
        <c:axId val="132392064"/>
        <c:axId val="0"/>
      </c:bar3DChart>
      <c:catAx>
        <c:axId val="132386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392064"/>
        <c:crosses val="autoZero"/>
        <c:auto val="1"/>
        <c:lblAlgn val="ctr"/>
        <c:lblOffset val="100"/>
        <c:noMultiLvlLbl val="0"/>
      </c:catAx>
      <c:valAx>
        <c:axId val="13239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386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NORD!$N$10:$P$10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NORD!$N$11:$P$11</c:f>
              <c:numCache>
                <c:formatCode>General</c:formatCode>
                <c:ptCount val="3"/>
                <c:pt idx="0">
                  <c:v>79</c:v>
                </c:pt>
                <c:pt idx="1">
                  <c:v>46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NORD!$M$12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NORD!$N$10:$P$10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NORD!$N$12:$P$12</c:f>
              <c:numCache>
                <c:formatCode>General</c:formatCode>
                <c:ptCount val="3"/>
                <c:pt idx="0">
                  <c:v>19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NORD!$N$10:$P$10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NORD!$N$13:$P$13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NORD!$N$10:$P$10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NORD!$N$14:$P$14</c:f>
              <c:numCache>
                <c:formatCode>General</c:formatCode>
                <c:ptCount val="3"/>
                <c:pt idx="0">
                  <c:v>127</c:v>
                </c:pt>
                <c:pt idx="1">
                  <c:v>57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NORD!$M$15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NORD!$N$10:$P$10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NORD!$N$15:$P$15</c:f>
              <c:numCache>
                <c:formatCode>General</c:formatCode>
                <c:ptCount val="3"/>
                <c:pt idx="0">
                  <c:v>129</c:v>
                </c:pt>
                <c:pt idx="1">
                  <c:v>169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432256"/>
        <c:axId val="132433792"/>
        <c:axId val="0"/>
      </c:bar3DChart>
      <c:catAx>
        <c:axId val="13243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433792"/>
        <c:crosses val="autoZero"/>
        <c:auto val="1"/>
        <c:lblAlgn val="ctr"/>
        <c:lblOffset val="100"/>
        <c:noMultiLvlLbl val="0"/>
      </c:catAx>
      <c:valAx>
        <c:axId val="132433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432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NORD!$B$50:$D$50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NORD!$B$51:$D$51</c:f>
              <c:numCache>
                <c:formatCode>General</c:formatCode>
                <c:ptCount val="3"/>
                <c:pt idx="0">
                  <c:v>284</c:v>
                </c:pt>
                <c:pt idx="1">
                  <c:v>34</c:v>
                </c:pt>
                <c:pt idx="2">
                  <c:v>28</c:v>
                </c:pt>
              </c:numCache>
            </c:numRef>
          </c:val>
        </c:ser>
        <c:ser>
          <c:idx val="1"/>
          <c:order val="1"/>
          <c:tx>
            <c:strRef>
              <c:f>NORD!$A$52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NORD!$B$50:$D$50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NORD!$B$52:$D$52</c:f>
              <c:numCache>
                <c:formatCode>General</c:formatCode>
                <c:ptCount val="3"/>
                <c:pt idx="0">
                  <c:v>23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NORD!$A$53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NORD!$B$50:$D$50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NORD!$B$53:$D$53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NORD!$B$50:$D$50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NORD!$B$54:$D$54</c:f>
              <c:numCache>
                <c:formatCode>General</c:formatCode>
                <c:ptCount val="3"/>
                <c:pt idx="0">
                  <c:v>54</c:v>
                </c:pt>
                <c:pt idx="1">
                  <c:v>22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NORD!$A$55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NORD!$B$50:$D$50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NORD!$B$55:$D$55</c:f>
              <c:numCache>
                <c:formatCode>General</c:formatCode>
                <c:ptCount val="3"/>
                <c:pt idx="0">
                  <c:v>78</c:v>
                </c:pt>
                <c:pt idx="1">
                  <c:v>31</c:v>
                </c:pt>
                <c:pt idx="2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863104"/>
        <c:axId val="132864640"/>
        <c:axId val="0"/>
      </c:bar3DChart>
      <c:catAx>
        <c:axId val="13286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864640"/>
        <c:crosses val="autoZero"/>
        <c:auto val="1"/>
        <c:lblAlgn val="ctr"/>
        <c:lblOffset val="100"/>
        <c:noMultiLvlLbl val="0"/>
      </c:catAx>
      <c:valAx>
        <c:axId val="132864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863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NORD!$H$50:$J$50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NORD!$H$51:$J$51</c:f>
              <c:numCache>
                <c:formatCode>General</c:formatCode>
                <c:ptCount val="3"/>
                <c:pt idx="0">
                  <c:v>126</c:v>
                </c:pt>
                <c:pt idx="1">
                  <c:v>24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NORD!$G$52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NORD!$H$50:$J$50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NORD!$H$52:$J$52</c:f>
              <c:numCache>
                <c:formatCode>General</c:formatCode>
                <c:ptCount val="3"/>
                <c:pt idx="0">
                  <c:v>16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NORD!$H$50:$J$50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NORD!$H$53:$J$53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NORD!$H$50:$J$50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NORD!$H$54:$J$54</c:f>
              <c:numCache>
                <c:formatCode>General</c:formatCode>
                <c:ptCount val="3"/>
                <c:pt idx="0">
                  <c:v>66</c:v>
                </c:pt>
                <c:pt idx="1">
                  <c:v>16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NORD!$G$55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NORD!$H$50:$J$50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NORD!$H$55:$J$55</c:f>
              <c:numCache>
                <c:formatCode>General</c:formatCode>
                <c:ptCount val="3"/>
                <c:pt idx="0">
                  <c:v>65</c:v>
                </c:pt>
                <c:pt idx="1">
                  <c:v>26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85344"/>
        <c:axId val="132586880"/>
        <c:axId val="0"/>
      </c:bar3DChart>
      <c:catAx>
        <c:axId val="13258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586880"/>
        <c:crosses val="autoZero"/>
        <c:auto val="1"/>
        <c:lblAlgn val="ctr"/>
        <c:lblOffset val="100"/>
        <c:noMultiLvlLbl val="0"/>
      </c:catAx>
      <c:valAx>
        <c:axId val="132586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585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NORD!$N$50:$P$50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NORD!$N$51:$P$51</c:f>
              <c:numCache>
                <c:formatCode>General</c:formatCode>
                <c:ptCount val="3"/>
                <c:pt idx="0">
                  <c:v>54</c:v>
                </c:pt>
                <c:pt idx="1">
                  <c:v>21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NORD!$M$52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NORD!$N$50:$P$50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NORD!$N$52:$P$52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NORD!$N$50:$P$50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NORD!$N$53:$P$53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NORD!$N$50:$P$50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NORD!$N$54:$P$54</c:f>
              <c:numCache>
                <c:formatCode>General</c:formatCode>
                <c:ptCount val="3"/>
                <c:pt idx="0">
                  <c:v>54</c:v>
                </c:pt>
                <c:pt idx="1">
                  <c:v>31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NORD!$M$55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NORD!$N$50:$P$50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NORD!$N$55:$P$55</c:f>
              <c:numCache>
                <c:formatCode>General</c:formatCode>
                <c:ptCount val="3"/>
                <c:pt idx="0">
                  <c:v>50</c:v>
                </c:pt>
                <c:pt idx="1">
                  <c:v>50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618880"/>
        <c:axId val="132632960"/>
        <c:axId val="0"/>
      </c:bar3DChart>
      <c:catAx>
        <c:axId val="1326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632960"/>
        <c:crosses val="autoZero"/>
        <c:auto val="1"/>
        <c:lblAlgn val="ctr"/>
        <c:lblOffset val="100"/>
        <c:noMultiLvlLbl val="0"/>
      </c:catAx>
      <c:valAx>
        <c:axId val="132632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618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NORD!$B$90:$D$90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NORD!$B$91:$D$91</c:f>
              <c:numCache>
                <c:formatCode>General</c:formatCode>
                <c:ptCount val="3"/>
                <c:pt idx="0">
                  <c:v>454</c:v>
                </c:pt>
                <c:pt idx="1">
                  <c:v>50</c:v>
                </c:pt>
                <c:pt idx="2">
                  <c:v>37</c:v>
                </c:pt>
              </c:numCache>
            </c:numRef>
          </c:val>
        </c:ser>
        <c:ser>
          <c:idx val="1"/>
          <c:order val="1"/>
          <c:tx>
            <c:strRef>
              <c:f>NORD!$A$92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NORD!$B$90:$D$90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NORD!$B$92:$D$92</c:f>
              <c:numCache>
                <c:formatCode>General</c:formatCode>
                <c:ptCount val="3"/>
                <c:pt idx="0">
                  <c:v>37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tx>
            <c:strRef>
              <c:f>NORD!$A$93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NORD!$B$90:$D$90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NORD!$B$90:$D$90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NORD!$B$94:$D$94</c:f>
              <c:numCache>
                <c:formatCode>General</c:formatCode>
                <c:ptCount val="3"/>
                <c:pt idx="0">
                  <c:v>88</c:v>
                </c:pt>
                <c:pt idx="1">
                  <c:v>43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tx>
            <c:strRef>
              <c:f>NORD!$A$95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NORD!$B$90:$D$90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NORD!$B$95:$D$95</c:f>
              <c:numCache>
                <c:formatCode>General</c:formatCode>
                <c:ptCount val="3"/>
                <c:pt idx="0">
                  <c:v>140</c:v>
                </c:pt>
                <c:pt idx="1">
                  <c:v>42</c:v>
                </c:pt>
                <c:pt idx="2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660608"/>
        <c:axId val="132666496"/>
        <c:axId val="0"/>
      </c:bar3DChart>
      <c:catAx>
        <c:axId val="13266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666496"/>
        <c:crosses val="autoZero"/>
        <c:auto val="1"/>
        <c:lblAlgn val="ctr"/>
        <c:lblOffset val="100"/>
        <c:noMultiLvlLbl val="0"/>
      </c:catAx>
      <c:valAx>
        <c:axId val="13266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660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NORD!$H$90:$J$90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NORD!$H$91:$J$91</c:f>
              <c:numCache>
                <c:formatCode>General</c:formatCode>
                <c:ptCount val="3"/>
                <c:pt idx="0">
                  <c:v>204</c:v>
                </c:pt>
                <c:pt idx="1">
                  <c:v>31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NORD!$G$92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NORD!$H$90:$J$90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NORD!$H$92:$J$92</c:f>
              <c:numCache>
                <c:formatCode>General</c:formatCode>
                <c:ptCount val="3"/>
                <c:pt idx="0">
                  <c:v>27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NORD!$G$93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NORD!$H$90:$J$90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NORD!$H$90:$J$90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NORD!$H$94:$J$94</c:f>
              <c:numCache>
                <c:formatCode>General</c:formatCode>
                <c:ptCount val="3"/>
                <c:pt idx="0">
                  <c:v>109</c:v>
                </c:pt>
                <c:pt idx="1">
                  <c:v>30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NORD!$G$95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NORD!$H$90:$J$90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NORD!$H$95:$J$95</c:f>
              <c:numCache>
                <c:formatCode>General</c:formatCode>
                <c:ptCount val="3"/>
                <c:pt idx="0">
                  <c:v>100</c:v>
                </c:pt>
                <c:pt idx="1">
                  <c:v>52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788608"/>
        <c:axId val="132790144"/>
        <c:axId val="0"/>
      </c:bar3DChart>
      <c:catAx>
        <c:axId val="13278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790144"/>
        <c:crosses val="autoZero"/>
        <c:auto val="1"/>
        <c:lblAlgn val="ctr"/>
        <c:lblOffset val="100"/>
        <c:noMultiLvlLbl val="0"/>
      </c:catAx>
      <c:valAx>
        <c:axId val="13279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788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NORD!$N$90:$P$90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NORD!$N$91:$P$91</c:f>
              <c:numCache>
                <c:formatCode>General</c:formatCode>
                <c:ptCount val="3"/>
                <c:pt idx="0">
                  <c:v>133</c:v>
                </c:pt>
                <c:pt idx="1">
                  <c:v>67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NORD!$M$92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NORD!$N$90:$P$90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NORD!$N$92:$P$92</c:f>
              <c:numCache>
                <c:formatCode>General</c:formatCode>
                <c:ptCount val="3"/>
                <c:pt idx="0">
                  <c:v>24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NORD!$N$90:$P$90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NORD!$N$93:$P$93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NORD!$N$90:$P$90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NORD!$N$94:$P$94</c:f>
              <c:numCache>
                <c:formatCode>General</c:formatCode>
                <c:ptCount val="3"/>
                <c:pt idx="0">
                  <c:v>181</c:v>
                </c:pt>
                <c:pt idx="1">
                  <c:v>88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tx>
            <c:strRef>
              <c:f>NORD!$M$95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NORD!$N$90:$P$90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NORD!$N$95:$P$95</c:f>
              <c:numCache>
                <c:formatCode>General</c:formatCode>
                <c:ptCount val="3"/>
                <c:pt idx="0">
                  <c:v>179</c:v>
                </c:pt>
                <c:pt idx="1">
                  <c:v>219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813952"/>
        <c:axId val="132815488"/>
        <c:axId val="0"/>
      </c:bar3DChart>
      <c:catAx>
        <c:axId val="13281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815488"/>
        <c:crosses val="autoZero"/>
        <c:auto val="1"/>
        <c:lblAlgn val="ctr"/>
        <c:lblOffset val="100"/>
        <c:noMultiLvlLbl val="0"/>
      </c:catAx>
      <c:valAx>
        <c:axId val="132815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813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Cambrai!$B$10:$D$10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Cambrai!$B$11:$D$11</c:f>
              <c:numCache>
                <c:formatCode>General</c:formatCode>
                <c:ptCount val="3"/>
                <c:pt idx="0">
                  <c:v>12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Cambrai!$A$12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Cambrai!$B$10:$D$10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Cambrai!$B$12:$D$12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Cambrai!$A$13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Cambrai!$B$10:$D$10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Cambrai!$B$10:$D$10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Cambrai!$B$14:$D$14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Cambrai!$A$15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Cambrai!$B$10:$D$10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Cambrai!$B$15:$D$15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054912"/>
        <c:axId val="76056448"/>
        <c:axId val="0"/>
      </c:bar3DChart>
      <c:catAx>
        <c:axId val="7605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056448"/>
        <c:crosses val="autoZero"/>
        <c:auto val="1"/>
        <c:lblAlgn val="ctr"/>
        <c:lblOffset val="100"/>
        <c:noMultiLvlLbl val="0"/>
      </c:catAx>
      <c:valAx>
        <c:axId val="76056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054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NORD!$H$29:$J$29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NORD!$H$30:$J$30</c:f>
              <c:numCache>
                <c:formatCode>General</c:formatCode>
                <c:ptCount val="3"/>
                <c:pt idx="0">
                  <c:v>280</c:v>
                </c:pt>
                <c:pt idx="1">
                  <c:v>167</c:v>
                </c:pt>
                <c:pt idx="2">
                  <c:v>355</c:v>
                </c:pt>
              </c:numCache>
            </c:numRef>
          </c:val>
        </c:ser>
        <c:ser>
          <c:idx val="1"/>
          <c:order val="1"/>
          <c:tx>
            <c:strRef>
              <c:f>NORD!$G$31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NORD!$H$29:$J$29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NORD!$H$31:$J$31</c:f>
              <c:numCache>
                <c:formatCode>General</c:formatCode>
                <c:ptCount val="3"/>
                <c:pt idx="0">
                  <c:v>50</c:v>
                </c:pt>
                <c:pt idx="1">
                  <c:v>48</c:v>
                </c:pt>
                <c:pt idx="2">
                  <c:v>276</c:v>
                </c:pt>
              </c:numCache>
            </c:numRef>
          </c:val>
        </c:ser>
        <c:ser>
          <c:idx val="2"/>
          <c:order val="2"/>
          <c:tx>
            <c:strRef>
              <c:f>NORD!$G$32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NORD!$H$29:$J$29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NORD!$H$32:$J$32</c:f>
              <c:numCache>
                <c:formatCode>General</c:formatCode>
                <c:ptCount val="3"/>
                <c:pt idx="0">
                  <c:v>33</c:v>
                </c:pt>
                <c:pt idx="1">
                  <c:v>7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915968"/>
        <c:axId val="132917504"/>
        <c:axId val="0"/>
      </c:bar3DChart>
      <c:catAx>
        <c:axId val="13291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917504"/>
        <c:crosses val="autoZero"/>
        <c:auto val="1"/>
        <c:lblAlgn val="ctr"/>
        <c:lblOffset val="100"/>
        <c:noMultiLvlLbl val="0"/>
      </c:catAx>
      <c:valAx>
        <c:axId val="13291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915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NORD!$H$69:$J$69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NORD!$H$70:$J$70</c:f>
              <c:numCache>
                <c:formatCode>General</c:formatCode>
                <c:ptCount val="3"/>
                <c:pt idx="0">
                  <c:v>439</c:v>
                </c:pt>
                <c:pt idx="1">
                  <c:v>273</c:v>
                </c:pt>
                <c:pt idx="2">
                  <c:v>163</c:v>
                </c:pt>
              </c:numCache>
            </c:numRef>
          </c:val>
        </c:ser>
        <c:ser>
          <c:idx val="1"/>
          <c:order val="1"/>
          <c:tx>
            <c:strRef>
              <c:f>NORD!$G$71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NORD!$H$69:$J$69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NORD!$H$71:$J$71</c:f>
              <c:numCache>
                <c:formatCode>General</c:formatCode>
                <c:ptCount val="3"/>
                <c:pt idx="0">
                  <c:v>87</c:v>
                </c:pt>
                <c:pt idx="1">
                  <c:v>68</c:v>
                </c:pt>
                <c:pt idx="2">
                  <c:v>103</c:v>
                </c:pt>
              </c:numCache>
            </c:numRef>
          </c:val>
        </c:ser>
        <c:ser>
          <c:idx val="2"/>
          <c:order val="2"/>
          <c:tx>
            <c:strRef>
              <c:f>NORD!$G$72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NORD!$H$69:$J$69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NORD!$H$72:$J$72</c:f>
              <c:numCache>
                <c:formatCode>General</c:formatCode>
                <c:ptCount val="3"/>
                <c:pt idx="0">
                  <c:v>82</c:v>
                </c:pt>
                <c:pt idx="1">
                  <c:v>20</c:v>
                </c:pt>
                <c:pt idx="2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960256"/>
        <c:axId val="132961792"/>
        <c:axId val="0"/>
      </c:bar3DChart>
      <c:catAx>
        <c:axId val="1329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961792"/>
        <c:crosses val="autoZero"/>
        <c:auto val="1"/>
        <c:lblAlgn val="ctr"/>
        <c:lblOffset val="100"/>
        <c:noMultiLvlLbl val="0"/>
      </c:catAx>
      <c:valAx>
        <c:axId val="13296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960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NORD!$H$109:$J$109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NORD!$H$110:$J$110</c:f>
              <c:numCache>
                <c:formatCode>General</c:formatCode>
                <c:ptCount val="3"/>
                <c:pt idx="0">
                  <c:v>719</c:v>
                </c:pt>
                <c:pt idx="1">
                  <c:v>440</c:v>
                </c:pt>
                <c:pt idx="2">
                  <c:v>518</c:v>
                </c:pt>
              </c:numCache>
            </c:numRef>
          </c:val>
        </c:ser>
        <c:ser>
          <c:idx val="1"/>
          <c:order val="1"/>
          <c:tx>
            <c:strRef>
              <c:f>NORD!$G$111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NORD!$H$109:$J$109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NORD!$H$111:$J$111</c:f>
              <c:numCache>
                <c:formatCode>General</c:formatCode>
                <c:ptCount val="3"/>
                <c:pt idx="0">
                  <c:v>137</c:v>
                </c:pt>
                <c:pt idx="1">
                  <c:v>116</c:v>
                </c:pt>
                <c:pt idx="2">
                  <c:v>379</c:v>
                </c:pt>
              </c:numCache>
            </c:numRef>
          </c:val>
        </c:ser>
        <c:ser>
          <c:idx val="2"/>
          <c:order val="2"/>
          <c:tx>
            <c:strRef>
              <c:f>NORD!$G$112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NORD!$H$109:$J$109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NORD!$H$112:$J$112</c:f>
              <c:numCache>
                <c:formatCode>General</c:formatCode>
                <c:ptCount val="3"/>
                <c:pt idx="0">
                  <c:v>115</c:v>
                </c:pt>
                <c:pt idx="1">
                  <c:v>27</c:v>
                </c:pt>
                <c:pt idx="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15584"/>
        <c:axId val="133321472"/>
        <c:axId val="0"/>
      </c:bar3DChart>
      <c:catAx>
        <c:axId val="13331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321472"/>
        <c:crosses val="autoZero"/>
        <c:auto val="1"/>
        <c:lblAlgn val="ctr"/>
        <c:lblOffset val="100"/>
        <c:noMultiLvlLbl val="0"/>
      </c:catAx>
      <c:valAx>
        <c:axId val="13332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315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Arras!$B$10:$D$10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Arras!$B$11:$D$11</c:f>
              <c:numCache>
                <c:formatCode>General</c:formatCode>
                <c:ptCount val="3"/>
                <c:pt idx="0">
                  <c:v>14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Arras!$A$12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Arras!$B$10:$D$10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Arras!$B$12:$D$12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Arras!$A$13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Arras!$B$10:$D$10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Arras!$B$13:$D$13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Arras!$A$14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Arras!$B$10:$D$10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Arras!$B$14:$D$14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Arras!$A$15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Arras!$B$10:$D$10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Arras!$B$15:$D$15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046656"/>
        <c:axId val="133048192"/>
        <c:axId val="0"/>
      </c:bar3DChart>
      <c:catAx>
        <c:axId val="13304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048192"/>
        <c:crosses val="autoZero"/>
        <c:auto val="1"/>
        <c:lblAlgn val="ctr"/>
        <c:lblOffset val="100"/>
        <c:noMultiLvlLbl val="0"/>
      </c:catAx>
      <c:valAx>
        <c:axId val="13304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046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Arras!$H$10:$J$10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Arras!$H$11:$J$11</c:f>
              <c:numCache>
                <c:formatCode>General</c:formatCode>
                <c:ptCount val="3"/>
                <c:pt idx="0">
                  <c:v>12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Arras!$G$12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Arras!$H$10:$J$10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Arras!$H$12:$J$12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Arras!$G$13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Arras!$H$10:$J$10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Arras!$H$13:$J$13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Arras!$G$14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Arras!$H$10:$J$10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Arras!$H$14:$J$14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</c:numCache>
            </c:numRef>
          </c:val>
        </c:ser>
        <c:ser>
          <c:idx val="4"/>
          <c:order val="4"/>
          <c:tx>
            <c:strRef>
              <c:f>Arras!$G$15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Arras!$H$10:$J$10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Arras!$H$15:$J$15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088384"/>
        <c:axId val="133089920"/>
        <c:axId val="0"/>
      </c:bar3DChart>
      <c:catAx>
        <c:axId val="133088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089920"/>
        <c:crosses val="autoZero"/>
        <c:auto val="1"/>
        <c:lblAlgn val="ctr"/>
        <c:lblOffset val="100"/>
        <c:noMultiLvlLbl val="0"/>
      </c:catAx>
      <c:valAx>
        <c:axId val="13308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088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Arras!$N$10:$P$10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Arras!$N$11:$P$11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Arras!$M$12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Arras!$N$10:$P$10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Arras!$N$12:$P$12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Arras!$M$13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Arras!$N$10:$P$10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Arras!$M$14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Arras!$N$10:$P$10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Arras!$N$14:$P$14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</c:numCache>
            </c:numRef>
          </c:val>
        </c:ser>
        <c:ser>
          <c:idx val="4"/>
          <c:order val="4"/>
          <c:tx>
            <c:strRef>
              <c:f>Arras!$M$15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Arras!$N$10:$P$10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Arras!$N$15:$P$15</c:f>
              <c:numCache>
                <c:formatCode>General</c:formatCode>
                <c:ptCount val="3"/>
                <c:pt idx="0">
                  <c:v>19</c:v>
                </c:pt>
                <c:pt idx="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134208"/>
        <c:axId val="133135744"/>
        <c:axId val="0"/>
      </c:bar3DChart>
      <c:catAx>
        <c:axId val="13313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135744"/>
        <c:crosses val="autoZero"/>
        <c:auto val="1"/>
        <c:lblAlgn val="ctr"/>
        <c:lblOffset val="100"/>
        <c:noMultiLvlLbl val="0"/>
      </c:catAx>
      <c:valAx>
        <c:axId val="13313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134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Arras!$B$50:$D$50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Arras!$B$51:$D$51</c:f>
              <c:numCache>
                <c:formatCode>General</c:formatCode>
                <c:ptCount val="3"/>
                <c:pt idx="0">
                  <c:v>37</c:v>
                </c:pt>
                <c:pt idx="1">
                  <c:v>7</c:v>
                </c:pt>
              </c:numCache>
            </c:numRef>
          </c:val>
        </c:ser>
        <c:ser>
          <c:idx val="1"/>
          <c:order val="1"/>
          <c:tx>
            <c:strRef>
              <c:f>Arras!$A$52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Arras!$B$50:$D$50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Arras!$B$52:$D$52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Arras!$A$53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Arras!$B$50:$D$50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Arras!$A$54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Arras!$B$50:$D$50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Arras!$B$54:$D$54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Arras!$A$55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Arras!$B$50:$D$50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Arras!$B$55:$D$55</c:f>
              <c:numCache>
                <c:formatCode>General</c:formatCode>
                <c:ptCount val="3"/>
                <c:pt idx="0">
                  <c:v>12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249664"/>
        <c:axId val="133255552"/>
        <c:axId val="0"/>
      </c:bar3DChart>
      <c:catAx>
        <c:axId val="13324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255552"/>
        <c:crosses val="autoZero"/>
        <c:auto val="1"/>
        <c:lblAlgn val="ctr"/>
        <c:lblOffset val="100"/>
        <c:noMultiLvlLbl val="0"/>
      </c:catAx>
      <c:valAx>
        <c:axId val="13325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249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Arras!$H$50:$J$50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Arras!$H$51:$J$51</c:f>
              <c:numCache>
                <c:formatCode>General</c:formatCode>
                <c:ptCount val="3"/>
                <c:pt idx="0">
                  <c:v>20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Arras!$G$52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Arras!$H$50:$J$50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Arras!$H$52:$J$52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Arras!$G$53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Arras!$H$50:$J$50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Arras!$H$53:$J$53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Arras!$G$54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Arras!$H$50:$J$50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Arras!$H$54:$J$54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</c:numCache>
            </c:numRef>
          </c:val>
        </c:ser>
        <c:ser>
          <c:idx val="4"/>
          <c:order val="4"/>
          <c:tx>
            <c:strRef>
              <c:f>Arras!$G$55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Arras!$H$50:$J$50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Arras!$H$55:$J$55</c:f>
              <c:numCache>
                <c:formatCode>General</c:formatCode>
                <c:ptCount val="3"/>
                <c:pt idx="0">
                  <c:v>8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283200"/>
        <c:axId val="133297280"/>
        <c:axId val="0"/>
      </c:bar3DChart>
      <c:catAx>
        <c:axId val="13328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297280"/>
        <c:crosses val="autoZero"/>
        <c:auto val="1"/>
        <c:lblAlgn val="ctr"/>
        <c:lblOffset val="100"/>
        <c:noMultiLvlLbl val="0"/>
      </c:catAx>
      <c:valAx>
        <c:axId val="13329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283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Arras!$N$50:$P$50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Arras!$N$51:$P$51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Arras!$M$52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Arras!$N$50:$P$50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Arras!$N$52:$P$52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Arras!$M$53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Arras!$N$50:$P$50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Arras!$M$54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Arras!$N$50:$P$50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Arras!$N$54:$P$54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Arras!$M$55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Arras!$N$50:$P$50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Arras!$N$55:$P$55</c:f>
              <c:numCache>
                <c:formatCode>General</c:formatCode>
                <c:ptCount val="3"/>
                <c:pt idx="0">
                  <c:v>7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98912"/>
        <c:axId val="133400448"/>
        <c:axId val="0"/>
      </c:bar3DChart>
      <c:catAx>
        <c:axId val="13339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400448"/>
        <c:crosses val="autoZero"/>
        <c:auto val="1"/>
        <c:lblAlgn val="ctr"/>
        <c:lblOffset val="100"/>
        <c:noMultiLvlLbl val="0"/>
      </c:catAx>
      <c:valAx>
        <c:axId val="133400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398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Arras!$B$90:$D$90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Arras!$B$91:$D$91</c:f>
              <c:numCache>
                <c:formatCode>General</c:formatCode>
                <c:ptCount val="3"/>
                <c:pt idx="0">
                  <c:v>51</c:v>
                </c:pt>
                <c:pt idx="1">
                  <c:v>12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Arras!$A$92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Arras!$B$90:$D$90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Arras!$B$92:$D$92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Arras!$A$93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Arras!$B$90:$D$90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Arras!$B$93:$D$93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Arras!$A$94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Arras!$B$90:$D$90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Arras!$B$94:$D$94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Arras!$A$95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Arras!$B$90:$D$90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Arras!$B$95:$D$95</c:f>
              <c:numCache>
                <c:formatCode>General</c:formatCode>
                <c:ptCount val="3"/>
                <c:pt idx="0">
                  <c:v>20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440640"/>
        <c:axId val="133442176"/>
        <c:axId val="0"/>
      </c:bar3DChart>
      <c:catAx>
        <c:axId val="13344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442176"/>
        <c:crosses val="autoZero"/>
        <c:auto val="1"/>
        <c:lblAlgn val="ctr"/>
        <c:lblOffset val="100"/>
        <c:noMultiLvlLbl val="0"/>
      </c:catAx>
      <c:valAx>
        <c:axId val="133442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40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Cambrai!$H$10:$J$10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Cambrai!$H$11:$J$11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Cambrai!$G$12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Cambrai!$H$10:$J$10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Cambrai!$H$12:$J$12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Cambrai!$G$13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Cambrai!$H$10:$J$10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Cambrai!$H$10:$J$10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Cambrai!$H$14:$J$14</c:f>
              <c:numCache>
                <c:formatCode>General</c:formatCode>
                <c:ptCount val="3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Cambrai!$G$15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Cambrai!$H$10:$J$10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Cambrai!$H$15:$J$15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100736"/>
        <c:axId val="76102272"/>
        <c:axId val="0"/>
      </c:bar3DChart>
      <c:catAx>
        <c:axId val="76100736"/>
        <c:scaling>
          <c:orientation val="minMax"/>
        </c:scaling>
        <c:delete val="0"/>
        <c:axPos val="b"/>
        <c:majorTickMark val="out"/>
        <c:minorTickMark val="none"/>
        <c:tickLblPos val="nextTo"/>
        <c:crossAx val="76102272"/>
        <c:crosses val="autoZero"/>
        <c:auto val="1"/>
        <c:lblAlgn val="ctr"/>
        <c:lblOffset val="100"/>
        <c:noMultiLvlLbl val="0"/>
      </c:catAx>
      <c:valAx>
        <c:axId val="7610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100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Arras!$H$90:$J$90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Arras!$H$91:$J$91</c:f>
              <c:numCache>
                <c:formatCode>General</c:formatCode>
                <c:ptCount val="3"/>
                <c:pt idx="0">
                  <c:v>32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Arras!$G$92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Arras!$H$90:$J$90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Arras!$H$92:$J$92</c:f>
              <c:numCache>
                <c:formatCode>General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Arras!$G$93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Arras!$H$90:$J$90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Arras!$H$93:$J$93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Arras!$G$94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Arras!$H$90:$J$90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Arras!$H$94:$J$94</c:f>
              <c:numCache>
                <c:formatCode>General</c:formatCode>
                <c:ptCount val="3"/>
                <c:pt idx="0">
                  <c:v>9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Arras!$G$95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Arras!$H$90:$J$90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Arras!$H$95:$J$95</c:f>
              <c:numCache>
                <c:formatCode>General</c:formatCode>
                <c:ptCount val="3"/>
                <c:pt idx="0">
                  <c:v>10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482368"/>
        <c:axId val="133483904"/>
        <c:axId val="0"/>
      </c:bar3DChart>
      <c:catAx>
        <c:axId val="13348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483904"/>
        <c:crosses val="autoZero"/>
        <c:auto val="1"/>
        <c:lblAlgn val="ctr"/>
        <c:lblOffset val="100"/>
        <c:noMultiLvlLbl val="0"/>
      </c:catAx>
      <c:valAx>
        <c:axId val="13348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82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Arras!$N$90:$P$90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Arras!$N$91:$P$91</c:f>
              <c:numCache>
                <c:formatCode>General</c:formatCode>
                <c:ptCount val="3"/>
                <c:pt idx="0">
                  <c:v>12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Arras!$M$92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Arras!$N$90:$P$90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Arras!$N$92:$P$92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Arras!$M$93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Arras!$N$90:$P$90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Arras!$M$94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Arras!$N$90:$P$90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Arras!$N$94:$P$94</c:f>
              <c:numCache>
                <c:formatCode>General</c:formatCode>
                <c:ptCount val="3"/>
                <c:pt idx="0">
                  <c:v>13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Arras!$M$95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Arras!$N$90:$P$90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Arras!$N$95:$P$95</c:f>
              <c:numCache>
                <c:formatCode>General</c:formatCode>
                <c:ptCount val="3"/>
                <c:pt idx="0">
                  <c:v>26</c:v>
                </c:pt>
                <c:pt idx="1">
                  <c:v>32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581440"/>
        <c:axId val="133587328"/>
        <c:axId val="0"/>
      </c:bar3DChart>
      <c:catAx>
        <c:axId val="1335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587328"/>
        <c:crosses val="autoZero"/>
        <c:auto val="1"/>
        <c:lblAlgn val="ctr"/>
        <c:lblOffset val="100"/>
        <c:noMultiLvlLbl val="0"/>
      </c:catAx>
      <c:valAx>
        <c:axId val="133587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581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Arras!$H$29:$J$29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Arras!$H$30:$J$30</c:f>
              <c:numCache>
                <c:formatCode>General</c:formatCode>
                <c:ptCount val="3"/>
                <c:pt idx="0">
                  <c:v>31</c:v>
                </c:pt>
                <c:pt idx="1">
                  <c:v>20</c:v>
                </c:pt>
                <c:pt idx="2">
                  <c:v>33</c:v>
                </c:pt>
              </c:numCache>
            </c:numRef>
          </c:val>
        </c:ser>
        <c:ser>
          <c:idx val="1"/>
          <c:order val="1"/>
          <c:tx>
            <c:strRef>
              <c:f>Arras!$G$31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Arras!$H$29:$J$29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Arras!$H$31:$J$31</c:f>
              <c:numCache>
                <c:formatCode>General</c:formatCode>
                <c:ptCount val="3"/>
                <c:pt idx="0">
                  <c:v>8</c:v>
                </c:pt>
                <c:pt idx="1">
                  <c:v>11</c:v>
                </c:pt>
                <c:pt idx="2">
                  <c:v>27</c:v>
                </c:pt>
              </c:numCache>
            </c:numRef>
          </c:val>
        </c:ser>
        <c:ser>
          <c:idx val="2"/>
          <c:order val="2"/>
          <c:tx>
            <c:strRef>
              <c:f>Arras!$G$32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Arras!$H$29:$J$29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613824"/>
        <c:axId val="133619712"/>
        <c:axId val="0"/>
      </c:bar3DChart>
      <c:catAx>
        <c:axId val="13361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619712"/>
        <c:crosses val="autoZero"/>
        <c:auto val="1"/>
        <c:lblAlgn val="ctr"/>
        <c:lblOffset val="100"/>
        <c:noMultiLvlLbl val="0"/>
      </c:catAx>
      <c:valAx>
        <c:axId val="133619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61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Arras!$H$69:$J$69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Arras!$H$70:$J$70</c:f>
              <c:numCache>
                <c:formatCode>General</c:formatCode>
                <c:ptCount val="3"/>
                <c:pt idx="0">
                  <c:v>56</c:v>
                </c:pt>
                <c:pt idx="1">
                  <c:v>42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Arras!$G$71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Arras!$H$69:$J$69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Arras!$H$71:$J$71</c:f>
              <c:numCache>
                <c:formatCode>General</c:formatCode>
                <c:ptCount val="3"/>
                <c:pt idx="0">
                  <c:v>13</c:v>
                </c:pt>
                <c:pt idx="1">
                  <c:v>12</c:v>
                </c:pt>
                <c:pt idx="2">
                  <c:v>16</c:v>
                </c:pt>
              </c:numCache>
            </c:numRef>
          </c:val>
        </c:ser>
        <c:ser>
          <c:idx val="2"/>
          <c:order val="2"/>
          <c:tx>
            <c:strRef>
              <c:f>Arras!$G$72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Arras!$H$69:$J$69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Arras!$H$72:$J$72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649920"/>
        <c:axId val="133651456"/>
        <c:axId val="0"/>
      </c:bar3DChart>
      <c:catAx>
        <c:axId val="13364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651456"/>
        <c:crosses val="autoZero"/>
        <c:auto val="1"/>
        <c:lblAlgn val="ctr"/>
        <c:lblOffset val="100"/>
        <c:noMultiLvlLbl val="0"/>
      </c:catAx>
      <c:valAx>
        <c:axId val="133651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649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Arras!$H$109:$J$109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Arras!$H$110:$J$110</c:f>
              <c:numCache>
                <c:formatCode>General</c:formatCode>
                <c:ptCount val="3"/>
                <c:pt idx="0">
                  <c:v>87</c:v>
                </c:pt>
                <c:pt idx="1">
                  <c:v>62</c:v>
                </c:pt>
                <c:pt idx="2">
                  <c:v>55</c:v>
                </c:pt>
              </c:numCache>
            </c:numRef>
          </c:val>
        </c:ser>
        <c:ser>
          <c:idx val="1"/>
          <c:order val="1"/>
          <c:tx>
            <c:strRef>
              <c:f>Arras!$G$111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Arras!$H$109:$J$109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Arras!$H$111:$J$111</c:f>
              <c:numCache>
                <c:formatCode>General</c:formatCode>
                <c:ptCount val="3"/>
                <c:pt idx="0">
                  <c:v>21</c:v>
                </c:pt>
                <c:pt idx="1">
                  <c:v>23</c:v>
                </c:pt>
                <c:pt idx="2">
                  <c:v>43</c:v>
                </c:pt>
              </c:numCache>
            </c:numRef>
          </c:val>
        </c:ser>
        <c:ser>
          <c:idx val="2"/>
          <c:order val="2"/>
          <c:tx>
            <c:strRef>
              <c:f>Arras!$G$112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Arras!$H$109:$J$109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Arras!$H$112:$J$112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759744"/>
        <c:axId val="133761280"/>
        <c:axId val="0"/>
      </c:bar3DChart>
      <c:catAx>
        <c:axId val="13375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761280"/>
        <c:crosses val="autoZero"/>
        <c:auto val="1"/>
        <c:lblAlgn val="ctr"/>
        <c:lblOffset val="100"/>
        <c:noMultiLvlLbl val="0"/>
      </c:catAx>
      <c:valAx>
        <c:axId val="13376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759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Béthune!$B$10:$D$10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Béthune!$B$11:$D$11</c:f>
              <c:numCache>
                <c:formatCode>General</c:formatCode>
                <c:ptCount val="3"/>
                <c:pt idx="0">
                  <c:v>12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Béthune!$A$12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Béthune!$B$10:$D$10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Béthune!$B$12:$D$12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Béthune!$A$13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Béthune!$B$10:$D$10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Béthune!$A$14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Béthune!$B$10:$D$10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Béthune!$B$14:$D$14</c:f>
              <c:numCache>
                <c:formatCode>General</c:formatCode>
                <c:ptCount val="3"/>
                <c:pt idx="0">
                  <c:v>13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Béthune!$A$15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Béthune!$B$10:$D$10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Béthune!$B$15:$D$15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846912"/>
        <c:axId val="133848448"/>
        <c:axId val="0"/>
      </c:bar3DChart>
      <c:catAx>
        <c:axId val="13384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848448"/>
        <c:crosses val="autoZero"/>
        <c:auto val="1"/>
        <c:lblAlgn val="ctr"/>
        <c:lblOffset val="100"/>
        <c:noMultiLvlLbl val="0"/>
      </c:catAx>
      <c:valAx>
        <c:axId val="133848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846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Béthune!$H$10:$J$10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Béthune!$H$11:$J$11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Béthune!$G$12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Béthune!$H$10:$J$10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Béthune!$G$13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Béthune!$H$10:$J$10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Béthune!$G$14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Béthune!$H$10:$J$10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Béthune!$H$14:$J$14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</c:numCache>
            </c:numRef>
          </c:val>
        </c:ser>
        <c:ser>
          <c:idx val="4"/>
          <c:order val="4"/>
          <c:tx>
            <c:strRef>
              <c:f>Béthune!$G$15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Béthune!$H$10:$J$10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Béthune!$H$15:$J$15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884544"/>
        <c:axId val="133894528"/>
        <c:axId val="0"/>
      </c:bar3DChart>
      <c:catAx>
        <c:axId val="13388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894528"/>
        <c:crosses val="autoZero"/>
        <c:auto val="1"/>
        <c:lblAlgn val="ctr"/>
        <c:lblOffset val="100"/>
        <c:noMultiLvlLbl val="0"/>
      </c:catAx>
      <c:valAx>
        <c:axId val="13389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884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Béthune!$N$10:$P$10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Béthune!$N$11:$P$11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Béthune!$M$12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Béthune!$N$10:$P$10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Béthune!$M$13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Béthune!$N$10:$P$10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Béthune!$M$14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Béthune!$N$10:$P$10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Béthune!$N$14:$P$14</c:f>
              <c:numCache>
                <c:formatCode>General</c:formatCode>
                <c:ptCount val="3"/>
                <c:pt idx="0">
                  <c:v>31</c:v>
                </c:pt>
                <c:pt idx="1">
                  <c:v>25</c:v>
                </c:pt>
              </c:numCache>
            </c:numRef>
          </c:val>
        </c:ser>
        <c:ser>
          <c:idx val="4"/>
          <c:order val="4"/>
          <c:tx>
            <c:strRef>
              <c:f>Béthune!$M$15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Béthune!$N$10:$P$10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Béthune!$N$15:$P$15</c:f>
              <c:numCache>
                <c:formatCode>General</c:formatCode>
                <c:ptCount val="3"/>
                <c:pt idx="0">
                  <c:v>8</c:v>
                </c:pt>
                <c:pt idx="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942656"/>
        <c:axId val="133944448"/>
        <c:axId val="0"/>
      </c:bar3DChart>
      <c:catAx>
        <c:axId val="1339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944448"/>
        <c:crosses val="autoZero"/>
        <c:auto val="1"/>
        <c:lblAlgn val="ctr"/>
        <c:lblOffset val="100"/>
        <c:noMultiLvlLbl val="0"/>
      </c:catAx>
      <c:valAx>
        <c:axId val="13394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942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Béthune!$B$50:$D$50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Béthune!$B$51:$D$51</c:f>
              <c:numCache>
                <c:formatCode>General</c:formatCode>
                <c:ptCount val="3"/>
                <c:pt idx="0">
                  <c:v>24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Béthune!$A$52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Béthune!$B$50:$D$50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Béthune!$B$52:$D$52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Béthune!$A$53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Béthune!$B$50:$D$50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Béthune!$B$53:$D$53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Béthune!$A$54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Béthune!$B$50:$D$50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Béthune!$B$54:$D$54</c:f>
              <c:numCache>
                <c:formatCode>General</c:formatCode>
                <c:ptCount val="3"/>
                <c:pt idx="0">
                  <c:v>22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Béthune!$A$55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Béthune!$B$50:$D$50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Béthune!$B$55:$D$55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046080"/>
        <c:axId val="134047616"/>
        <c:axId val="0"/>
      </c:bar3DChart>
      <c:catAx>
        <c:axId val="1340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047616"/>
        <c:crosses val="autoZero"/>
        <c:auto val="1"/>
        <c:lblAlgn val="ctr"/>
        <c:lblOffset val="100"/>
        <c:noMultiLvlLbl val="0"/>
      </c:catAx>
      <c:valAx>
        <c:axId val="13404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046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Béthune!$H$50:$J$50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Béthune!$H$51:$J$51</c:f>
              <c:numCache>
                <c:formatCode>General</c:formatCode>
                <c:ptCount val="3"/>
                <c:pt idx="0">
                  <c:v>15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Béthune!$G$52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Béthune!$H$50:$J$50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Béthune!$G$53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Béthune!$H$50:$J$50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Béthune!$G$54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Béthune!$H$50:$J$50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Béthune!$H$54:$J$54</c:f>
              <c:numCache>
                <c:formatCode>General</c:formatCode>
                <c:ptCount val="3"/>
                <c:pt idx="0">
                  <c:v>16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Béthune!$G$55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Béthune!$H$50:$J$50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Béthune!$H$55:$J$55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091904"/>
        <c:axId val="134093440"/>
        <c:axId val="0"/>
      </c:bar3DChart>
      <c:catAx>
        <c:axId val="13409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093440"/>
        <c:crosses val="autoZero"/>
        <c:auto val="1"/>
        <c:lblAlgn val="ctr"/>
        <c:lblOffset val="100"/>
        <c:noMultiLvlLbl val="0"/>
      </c:catAx>
      <c:valAx>
        <c:axId val="13409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091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Cambrai!$N$10:$P$10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Cambrai!$N$11:$P$11</c:f>
              <c:numCache>
                <c:formatCode>General</c:formatCode>
                <c:ptCount val="3"/>
                <c:pt idx="0">
                  <c:v>11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Cambrai!$M$12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Cambrai!$N$10:$P$10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Cambrai!$N$12:$P$12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Cambrai!$M$13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Cambrai!$N$10:$P$10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Cambrai!$N$10:$P$10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Cambrai!$N$14:$P$14</c:f>
              <c:numCache>
                <c:formatCode>General</c:formatCode>
                <c:ptCount val="3"/>
                <c:pt idx="0">
                  <c:v>17</c:v>
                </c:pt>
                <c:pt idx="1">
                  <c:v>7</c:v>
                </c:pt>
              </c:numCache>
            </c:numRef>
          </c:val>
        </c:ser>
        <c:ser>
          <c:idx val="4"/>
          <c:order val="4"/>
          <c:tx>
            <c:strRef>
              <c:f>Cambrai!$M$15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Cambrai!$N$10:$P$10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Cambrai!$N$15:$P$15</c:f>
              <c:numCache>
                <c:formatCode>General</c:formatCode>
                <c:ptCount val="3"/>
                <c:pt idx="0">
                  <c:v>17</c:v>
                </c:pt>
                <c:pt idx="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126080"/>
        <c:axId val="76127616"/>
        <c:axId val="0"/>
      </c:bar3DChart>
      <c:catAx>
        <c:axId val="7612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127616"/>
        <c:crosses val="autoZero"/>
        <c:auto val="1"/>
        <c:lblAlgn val="ctr"/>
        <c:lblOffset val="100"/>
        <c:noMultiLvlLbl val="0"/>
      </c:catAx>
      <c:valAx>
        <c:axId val="7612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126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Béthune!$N$50:$P$50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Béthune!$N$51:$P$51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Béthune!$M$52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Béthune!$N$50:$P$50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Béthune!$M$53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Béthune!$N$50:$P$50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Béthune!$M$54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Béthune!$N$50:$P$50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Béthune!$N$54:$P$54</c:f>
              <c:numCache>
                <c:formatCode>General</c:formatCode>
                <c:ptCount val="3"/>
                <c:pt idx="0">
                  <c:v>17</c:v>
                </c:pt>
                <c:pt idx="1">
                  <c:v>11</c:v>
                </c:pt>
              </c:numCache>
            </c:numRef>
          </c:val>
        </c:ser>
        <c:ser>
          <c:idx val="4"/>
          <c:order val="4"/>
          <c:tx>
            <c:strRef>
              <c:f>Béthune!$M$55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Béthune!$N$50:$P$50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Béthune!$N$55:$P$55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141824"/>
        <c:axId val="134143360"/>
        <c:axId val="0"/>
      </c:bar3DChart>
      <c:catAx>
        <c:axId val="1341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143360"/>
        <c:crosses val="autoZero"/>
        <c:auto val="1"/>
        <c:lblAlgn val="ctr"/>
        <c:lblOffset val="100"/>
        <c:noMultiLvlLbl val="0"/>
      </c:catAx>
      <c:valAx>
        <c:axId val="13414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141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Béthune!$B$90:$D$90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Béthune!$B$91:$D$91</c:f>
              <c:numCache>
                <c:formatCode>General</c:formatCode>
                <c:ptCount val="3"/>
                <c:pt idx="0">
                  <c:v>36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Béthune!$A$92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Béthune!$B$90:$D$90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Béthune!$B$92:$D$92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Béthune!$A$93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Béthune!$B$90:$D$90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Béthune!$B$93:$D$93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Béthune!$A$94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Béthune!$B$90:$D$90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Béthune!$B$94:$D$94</c:f>
              <c:numCache>
                <c:formatCode>General</c:formatCode>
                <c:ptCount val="3"/>
                <c:pt idx="0">
                  <c:v>35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Béthune!$A$95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Béthune!$B$90:$D$90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Béthune!$B$95:$D$95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171264"/>
        <c:axId val="134185344"/>
        <c:axId val="0"/>
      </c:bar3DChart>
      <c:catAx>
        <c:axId val="13417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185344"/>
        <c:crosses val="autoZero"/>
        <c:auto val="1"/>
        <c:lblAlgn val="ctr"/>
        <c:lblOffset val="100"/>
        <c:noMultiLvlLbl val="0"/>
      </c:catAx>
      <c:valAx>
        <c:axId val="134185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171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Béthune!$H$90:$J$90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Béthune!$H$91:$J$91</c:f>
              <c:numCache>
                <c:formatCode>General</c:formatCode>
                <c:ptCount val="3"/>
                <c:pt idx="0">
                  <c:v>22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Béthune!$G$92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Béthune!$H$90:$J$90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Béthune!$H$92:$J$92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Béthune!$G$93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Béthune!$H$90:$J$90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Béthune!$G$94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Béthune!$H$90:$J$90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Béthune!$H$94:$J$94</c:f>
              <c:numCache>
                <c:formatCode>General</c:formatCode>
                <c:ptCount val="3"/>
                <c:pt idx="0">
                  <c:v>24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Béthune!$G$95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Béthune!$H$90:$J$90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Béthune!$H$95:$J$95</c:f>
              <c:numCache>
                <c:formatCode>General</c:formatCode>
                <c:ptCount val="3"/>
                <c:pt idx="0">
                  <c:v>8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217088"/>
        <c:axId val="134362240"/>
        <c:axId val="0"/>
      </c:bar3DChart>
      <c:catAx>
        <c:axId val="13421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362240"/>
        <c:crosses val="autoZero"/>
        <c:auto val="1"/>
        <c:lblAlgn val="ctr"/>
        <c:lblOffset val="100"/>
        <c:noMultiLvlLbl val="0"/>
      </c:catAx>
      <c:valAx>
        <c:axId val="134362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217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Béthune!$N$90:$P$90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Béthune!$N$91:$P$91</c:f>
              <c:numCache>
                <c:formatCode>General</c:formatCode>
                <c:ptCount val="3"/>
                <c:pt idx="0">
                  <c:v>9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Béthune!$M$92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Béthune!$N$90:$P$90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Béthune!$M$93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Béthune!$N$90:$P$90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Béthune!$M$94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Béthune!$N$90:$P$90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Béthune!$N$94:$P$94</c:f>
              <c:numCache>
                <c:formatCode>General</c:formatCode>
                <c:ptCount val="3"/>
                <c:pt idx="0">
                  <c:v>48</c:v>
                </c:pt>
                <c:pt idx="1">
                  <c:v>36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Béthune!$M$95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Béthune!$N$90:$P$90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Béthune!$N$95:$P$95</c:f>
              <c:numCache>
                <c:formatCode>General</c:formatCode>
                <c:ptCount val="3"/>
                <c:pt idx="0">
                  <c:v>14</c:v>
                </c:pt>
                <c:pt idx="1">
                  <c:v>24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398336"/>
        <c:axId val="134399872"/>
        <c:axId val="0"/>
      </c:bar3DChart>
      <c:catAx>
        <c:axId val="1343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399872"/>
        <c:crosses val="autoZero"/>
        <c:auto val="1"/>
        <c:lblAlgn val="ctr"/>
        <c:lblOffset val="100"/>
        <c:noMultiLvlLbl val="0"/>
      </c:catAx>
      <c:valAx>
        <c:axId val="134399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398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Béthune!$H$29:$J$29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Béthune!$H$30:$J$30</c:f>
              <c:numCache>
                <c:formatCode>General</c:formatCode>
                <c:ptCount val="3"/>
                <c:pt idx="0">
                  <c:v>27</c:v>
                </c:pt>
                <c:pt idx="1">
                  <c:v>20</c:v>
                </c:pt>
                <c:pt idx="2">
                  <c:v>47</c:v>
                </c:pt>
              </c:numCache>
            </c:numRef>
          </c:val>
        </c:ser>
        <c:ser>
          <c:idx val="1"/>
          <c:order val="1"/>
          <c:tx>
            <c:strRef>
              <c:f>Béthune!$G$31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Béthune!$H$29:$J$29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Béthune!$H$31:$J$31</c:f>
              <c:numCache>
                <c:formatCode>General</c:formatCode>
                <c:ptCount val="3"/>
                <c:pt idx="0">
                  <c:v>6</c:v>
                </c:pt>
                <c:pt idx="1">
                  <c:v>9</c:v>
                </c:pt>
                <c:pt idx="2">
                  <c:v>51</c:v>
                </c:pt>
              </c:numCache>
            </c:numRef>
          </c:val>
        </c:ser>
        <c:ser>
          <c:idx val="2"/>
          <c:order val="2"/>
          <c:tx>
            <c:strRef>
              <c:f>Béthune!$G$32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Béthune!$H$29:$J$29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422528"/>
        <c:axId val="134424064"/>
        <c:axId val="0"/>
      </c:bar3DChart>
      <c:catAx>
        <c:axId val="13442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424064"/>
        <c:crosses val="autoZero"/>
        <c:auto val="1"/>
        <c:lblAlgn val="ctr"/>
        <c:lblOffset val="100"/>
        <c:noMultiLvlLbl val="0"/>
      </c:catAx>
      <c:valAx>
        <c:axId val="134424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422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Béthune!$H$69:$J$69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Béthune!$H$70:$J$70</c:f>
              <c:numCache>
                <c:formatCode>General</c:formatCode>
                <c:ptCount val="3"/>
                <c:pt idx="0">
                  <c:v>51</c:v>
                </c:pt>
                <c:pt idx="1">
                  <c:v>35</c:v>
                </c:pt>
                <c:pt idx="2">
                  <c:v>24</c:v>
                </c:pt>
              </c:numCache>
            </c:numRef>
          </c:val>
        </c:ser>
        <c:ser>
          <c:idx val="1"/>
          <c:order val="1"/>
          <c:tx>
            <c:strRef>
              <c:f>Béthune!$G$71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Béthune!$H$69:$J$69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Béthune!$H$71:$J$71</c:f>
              <c:numCache>
                <c:formatCode>General</c:formatCode>
                <c:ptCount val="3"/>
                <c:pt idx="0">
                  <c:v>9</c:v>
                </c:pt>
                <c:pt idx="1">
                  <c:v>9</c:v>
                </c:pt>
                <c:pt idx="2">
                  <c:v>16</c:v>
                </c:pt>
              </c:numCache>
            </c:numRef>
          </c:val>
        </c:ser>
        <c:ser>
          <c:idx val="2"/>
          <c:order val="2"/>
          <c:tx>
            <c:strRef>
              <c:f>Béthune!$G$72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Béthune!$H$69:$J$69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Béthune!$H$72:$J$72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462464"/>
        <c:axId val="134468352"/>
        <c:axId val="0"/>
      </c:bar3DChart>
      <c:catAx>
        <c:axId val="1344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468352"/>
        <c:crosses val="autoZero"/>
        <c:auto val="1"/>
        <c:lblAlgn val="ctr"/>
        <c:lblOffset val="100"/>
        <c:noMultiLvlLbl val="0"/>
      </c:catAx>
      <c:valAx>
        <c:axId val="13446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462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Béthune!$H$109:$J$109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Béthune!$H$110:$J$110</c:f>
              <c:numCache>
                <c:formatCode>General</c:formatCode>
                <c:ptCount val="3"/>
                <c:pt idx="0">
                  <c:v>78</c:v>
                </c:pt>
                <c:pt idx="1">
                  <c:v>55</c:v>
                </c:pt>
                <c:pt idx="2">
                  <c:v>71</c:v>
                </c:pt>
              </c:numCache>
            </c:numRef>
          </c:val>
        </c:ser>
        <c:ser>
          <c:idx val="1"/>
          <c:order val="1"/>
          <c:tx>
            <c:strRef>
              <c:f>Béthune!$G$111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Béthune!$H$109:$J$109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Béthune!$H$111:$J$111</c:f>
              <c:numCache>
                <c:formatCode>General</c:formatCode>
                <c:ptCount val="3"/>
                <c:pt idx="0">
                  <c:v>15</c:v>
                </c:pt>
                <c:pt idx="1">
                  <c:v>18</c:v>
                </c:pt>
                <c:pt idx="2">
                  <c:v>67</c:v>
                </c:pt>
              </c:numCache>
            </c:numRef>
          </c:val>
        </c:ser>
        <c:ser>
          <c:idx val="2"/>
          <c:order val="2"/>
          <c:tx>
            <c:strRef>
              <c:f>Béthune!$G$112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Béthune!$H$109:$J$109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Béthune!$H$112:$J$112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760704"/>
        <c:axId val="134766592"/>
        <c:axId val="0"/>
      </c:bar3DChart>
      <c:catAx>
        <c:axId val="13476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766592"/>
        <c:crosses val="autoZero"/>
        <c:auto val="1"/>
        <c:lblAlgn val="ctr"/>
        <c:lblOffset val="100"/>
        <c:noMultiLvlLbl val="0"/>
      </c:catAx>
      <c:valAx>
        <c:axId val="13476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760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Boulogne!$B$10:$D$10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Boulogne!$B$11:$D$11</c:f>
              <c:numCache>
                <c:formatCode>General</c:formatCode>
                <c:ptCount val="3"/>
                <c:pt idx="0">
                  <c:v>12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Boulogne!$A$12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Boulogne!$B$10:$D$10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Boulogne!$B$12:$D$12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Boulogne!$A$13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Boulogne!$B$10:$D$10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Boulogne!$B$13:$D$13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Boulogne!$A$14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Boulogne!$B$10:$D$10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Boulogne!$B$14:$D$14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Boulogne!$A$15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Boulogne!$B$10:$D$10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Boulogne!$B$15:$D$15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561152"/>
        <c:axId val="134567040"/>
        <c:axId val="0"/>
      </c:bar3DChart>
      <c:catAx>
        <c:axId val="13456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567040"/>
        <c:crosses val="autoZero"/>
        <c:auto val="1"/>
        <c:lblAlgn val="ctr"/>
        <c:lblOffset val="100"/>
        <c:noMultiLvlLbl val="0"/>
      </c:catAx>
      <c:valAx>
        <c:axId val="13456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561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Boulogne!$H$10:$J$10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Boulogne!$H$11:$J$11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Boulogne!$G$12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Boulogne!$H$10:$J$10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Boulogne!$H$12:$J$12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Boulogne!$G$13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Boulogne!$H$10:$J$10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Boulogne!$H$13:$J$13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Boulogne!$G$14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Boulogne!$H$10:$J$10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Boulogne!$H$14:$J$14</c:f>
              <c:numCache>
                <c:formatCode>General</c:formatCode>
                <c:ptCount val="3"/>
                <c:pt idx="1">
                  <c:v>4</c:v>
                </c:pt>
              </c:numCache>
            </c:numRef>
          </c:val>
        </c:ser>
        <c:ser>
          <c:idx val="4"/>
          <c:order val="4"/>
          <c:tx>
            <c:strRef>
              <c:f>Boulogne!$G$15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Boulogne!$H$10:$J$10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Boulogne!$H$15:$J$15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603136"/>
        <c:axId val="134604672"/>
        <c:axId val="0"/>
      </c:bar3DChart>
      <c:catAx>
        <c:axId val="134603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604672"/>
        <c:crosses val="autoZero"/>
        <c:auto val="1"/>
        <c:lblAlgn val="ctr"/>
        <c:lblOffset val="100"/>
        <c:noMultiLvlLbl val="0"/>
      </c:catAx>
      <c:valAx>
        <c:axId val="13460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603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Boulogne!$N$10:$P$10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Boulogne!$N$11:$P$11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Boulogne!$M$12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Boulogne!$N$10:$P$10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Boulogne!$M$13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Boulogne!$N$10:$P$10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Boulogne!$M$14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Boulogne!$N$10:$P$10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Boulogne!$N$14:$P$14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Boulogne!$M$15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Boulogne!$N$10:$P$10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Boulogne!$N$15:$P$15</c:f>
              <c:numCache>
                <c:formatCode>General</c:formatCode>
                <c:ptCount val="3"/>
                <c:pt idx="0">
                  <c:v>9</c:v>
                </c:pt>
                <c:pt idx="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648960"/>
        <c:axId val="134650496"/>
        <c:axId val="0"/>
      </c:bar3DChart>
      <c:catAx>
        <c:axId val="13464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650496"/>
        <c:crosses val="autoZero"/>
        <c:auto val="1"/>
        <c:lblAlgn val="ctr"/>
        <c:lblOffset val="100"/>
        <c:noMultiLvlLbl val="0"/>
      </c:catAx>
      <c:valAx>
        <c:axId val="13465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648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Cambrai!$B$50:$D$50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Cambrai!$B$51:$D$51</c:f>
              <c:numCache>
                <c:formatCode>General</c:formatCode>
                <c:ptCount val="3"/>
                <c:pt idx="0">
                  <c:v>32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Cambrai!$A$52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Cambrai!$B$50:$D$50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Cambrai!$B$52:$D$52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Cambrai!$A$53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Cambrai!$B$50:$D$50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Cambrai!$B$50:$D$50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Cambrai!$B$54:$D$54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Cambrai!$A$55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Cambrai!$B$50:$D$50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Cambrai!$B$55:$D$55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704960"/>
        <c:axId val="75714944"/>
        <c:axId val="0"/>
      </c:bar3DChart>
      <c:catAx>
        <c:axId val="7570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714944"/>
        <c:crosses val="autoZero"/>
        <c:auto val="1"/>
        <c:lblAlgn val="ctr"/>
        <c:lblOffset val="100"/>
        <c:noMultiLvlLbl val="0"/>
      </c:catAx>
      <c:valAx>
        <c:axId val="75714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704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Boulogne!$B$50:$D$50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Boulogne!$B$51:$D$51</c:f>
              <c:numCache>
                <c:formatCode>General</c:formatCode>
                <c:ptCount val="3"/>
                <c:pt idx="0">
                  <c:v>16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Boulogne!$A$52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Boulogne!$B$50:$D$50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Boulogne!$B$52:$D$52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Boulogne!$A$53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Boulogne!$B$50:$D$50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Boulogne!$A$54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Boulogne!$B$50:$D$50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Boulogne!$B$54:$D$54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Boulogne!$A$55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Boulogne!$B$50:$D$50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Boulogne!$B$55:$D$55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678400"/>
        <c:axId val="134679936"/>
        <c:axId val="0"/>
      </c:bar3DChart>
      <c:catAx>
        <c:axId val="13467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679936"/>
        <c:crosses val="autoZero"/>
        <c:auto val="1"/>
        <c:lblAlgn val="ctr"/>
        <c:lblOffset val="100"/>
        <c:noMultiLvlLbl val="0"/>
      </c:catAx>
      <c:valAx>
        <c:axId val="13467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678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Boulogne!$H$50:$J$50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Boulogne!$H$51:$J$51</c:f>
              <c:numCache>
                <c:formatCode>General</c:formatCode>
                <c:ptCount val="3"/>
                <c:pt idx="0">
                  <c:v>9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Boulogne!$G$52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Boulogne!$H$50:$J$50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Boulogne!$H$52:$J$52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Boulogne!$G$53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Boulogne!$H$50:$J$50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Boulogne!$G$54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Boulogne!$H$50:$J$50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Boulogne!$H$54:$J$54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Boulogne!$G$55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Boulogne!$H$50:$J$50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Boulogne!$H$55:$J$55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720128"/>
        <c:axId val="134730112"/>
        <c:axId val="0"/>
      </c:bar3DChart>
      <c:catAx>
        <c:axId val="13472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730112"/>
        <c:crosses val="autoZero"/>
        <c:auto val="1"/>
        <c:lblAlgn val="ctr"/>
        <c:lblOffset val="100"/>
        <c:noMultiLvlLbl val="0"/>
      </c:catAx>
      <c:valAx>
        <c:axId val="13473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720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Boulogne!$N$50:$P$50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Boulogne!$N$51:$P$51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Boulogne!$M$52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Boulogne!$N$50:$P$50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Boulogne!$M$53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Boulogne!$N$50:$P$50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Boulogne!$M$54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Boulogne!$N$50:$P$50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Boulogne!$N$54:$P$54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Boulogne!$M$55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Boulogne!$N$50:$P$50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Boulogne!$N$55:$P$55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150976"/>
        <c:axId val="135160960"/>
        <c:axId val="0"/>
      </c:bar3DChart>
      <c:catAx>
        <c:axId val="13515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160960"/>
        <c:crosses val="autoZero"/>
        <c:auto val="1"/>
        <c:lblAlgn val="ctr"/>
        <c:lblOffset val="100"/>
        <c:noMultiLvlLbl val="0"/>
      </c:catAx>
      <c:valAx>
        <c:axId val="13516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150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Boulogne!$B$90:$D$90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Boulogne!$B$91:$D$91</c:f>
              <c:numCache>
                <c:formatCode>General</c:formatCode>
                <c:ptCount val="3"/>
                <c:pt idx="0">
                  <c:v>28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Boulogne!$A$92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Boulogne!$B$90:$D$90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Boulogne!$B$92:$D$92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Boulogne!$A$93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Boulogne!$B$90:$D$90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Boulogne!$B$93:$D$93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Boulogne!$A$94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Boulogne!$B$90:$D$90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Boulogne!$B$94:$D$94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Boulogne!$A$95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Boulogne!$B$90:$D$90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Boulogne!$B$95:$D$95</c:f>
              <c:numCache>
                <c:formatCode>General</c:formatCode>
                <c:ptCount val="3"/>
                <c:pt idx="0">
                  <c:v>4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877568"/>
        <c:axId val="134879104"/>
        <c:axId val="0"/>
      </c:bar3DChart>
      <c:catAx>
        <c:axId val="1348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879104"/>
        <c:crosses val="autoZero"/>
        <c:auto val="1"/>
        <c:lblAlgn val="ctr"/>
        <c:lblOffset val="100"/>
        <c:noMultiLvlLbl val="0"/>
      </c:catAx>
      <c:valAx>
        <c:axId val="134879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877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Boulogne!$H$90:$J$90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Boulogne!$H$91:$J$91</c:f>
              <c:numCache>
                <c:formatCode>General</c:formatCode>
                <c:ptCount val="3"/>
                <c:pt idx="0">
                  <c:v>17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Boulogne!$G$92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Boulogne!$H$90:$J$90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Boulogne!$H$92:$J$92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Boulogne!$G$93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Boulogne!$H$90:$J$90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Boulogne!$H$93:$J$93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Boulogne!$G$94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Boulogne!$H$90:$J$90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Boulogne!$H$94:$J$94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Boulogne!$G$95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Boulogne!$H$90:$J$90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Boulogne!$H$95:$J$95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923392"/>
        <c:axId val="134924928"/>
        <c:axId val="0"/>
      </c:bar3DChart>
      <c:catAx>
        <c:axId val="1349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924928"/>
        <c:crosses val="autoZero"/>
        <c:auto val="1"/>
        <c:lblAlgn val="ctr"/>
        <c:lblOffset val="100"/>
        <c:noMultiLvlLbl val="0"/>
      </c:catAx>
      <c:valAx>
        <c:axId val="134924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923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Boulogne!$N$90:$P$90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Boulogne!$N$91:$P$91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Boulogne!$M$92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Boulogne!$N$90:$P$90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Boulogne!$M$93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Boulogne!$N$90:$P$90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Boulogne!$M$94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Boulogne!$N$90:$P$90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Boulogne!$N$94:$P$94</c:f>
              <c:numCache>
                <c:formatCode>General</c:formatCode>
                <c:ptCount val="3"/>
                <c:pt idx="0">
                  <c:v>7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Boulogne!$M$95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Boulogne!$N$90:$P$90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Boulogne!$N$95:$P$95</c:f>
              <c:numCache>
                <c:formatCode>General</c:formatCode>
                <c:ptCount val="3"/>
                <c:pt idx="0">
                  <c:v>12</c:v>
                </c:pt>
                <c:pt idx="1">
                  <c:v>18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026560"/>
        <c:axId val="135028096"/>
        <c:axId val="0"/>
      </c:bar3DChart>
      <c:catAx>
        <c:axId val="13502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028096"/>
        <c:crosses val="autoZero"/>
        <c:auto val="1"/>
        <c:lblAlgn val="ctr"/>
        <c:lblOffset val="100"/>
        <c:noMultiLvlLbl val="0"/>
      </c:catAx>
      <c:valAx>
        <c:axId val="13502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026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Boulogne!$H$29:$J$29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Boulogne!$H$30:$J$30</c:f>
              <c:numCache>
                <c:formatCode>General</c:formatCode>
                <c:ptCount val="3"/>
                <c:pt idx="0">
                  <c:v>20</c:v>
                </c:pt>
                <c:pt idx="1">
                  <c:v>12</c:v>
                </c:pt>
                <c:pt idx="2">
                  <c:v>19</c:v>
                </c:pt>
              </c:numCache>
            </c:numRef>
          </c:val>
        </c:ser>
        <c:ser>
          <c:idx val="1"/>
          <c:order val="1"/>
          <c:tx>
            <c:strRef>
              <c:f>Boulogne!$G$31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Boulogne!$H$29:$J$29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Boulogne!$H$31:$J$31</c:f>
              <c:numCache>
                <c:formatCode>General</c:formatCode>
                <c:ptCount val="3"/>
                <c:pt idx="0">
                  <c:v>5</c:v>
                </c:pt>
                <c:pt idx="1">
                  <c:v>7</c:v>
                </c:pt>
                <c:pt idx="2">
                  <c:v>16</c:v>
                </c:pt>
              </c:numCache>
            </c:numRef>
          </c:val>
        </c:ser>
        <c:ser>
          <c:idx val="2"/>
          <c:order val="2"/>
          <c:tx>
            <c:strRef>
              <c:f>Boulogne!$G$32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Boulogne!$H$29:$J$29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063040"/>
        <c:axId val="135064576"/>
        <c:axId val="0"/>
      </c:bar3DChart>
      <c:catAx>
        <c:axId val="1350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064576"/>
        <c:crosses val="autoZero"/>
        <c:auto val="1"/>
        <c:lblAlgn val="ctr"/>
        <c:lblOffset val="100"/>
        <c:noMultiLvlLbl val="0"/>
      </c:catAx>
      <c:valAx>
        <c:axId val="13506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063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Boulogne!$H$69:$J$69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Boulogne!$H$70:$J$70</c:f>
              <c:numCache>
                <c:formatCode>General</c:formatCode>
                <c:ptCount val="3"/>
                <c:pt idx="0">
                  <c:v>19</c:v>
                </c:pt>
                <c:pt idx="1">
                  <c:v>15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tx>
            <c:strRef>
              <c:f>Boulogne!$G$71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Boulogne!$H$69:$J$69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Boulogne!$H$71:$J$71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  <c:pt idx="2">
                  <c:v>7</c:v>
                </c:pt>
              </c:numCache>
            </c:numRef>
          </c:val>
        </c:ser>
        <c:ser>
          <c:idx val="2"/>
          <c:order val="2"/>
          <c:tx>
            <c:strRef>
              <c:f>Boulogne!$G$72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Boulogne!$H$69:$J$69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099136"/>
        <c:axId val="135100672"/>
        <c:axId val="0"/>
      </c:bar3DChart>
      <c:catAx>
        <c:axId val="1350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100672"/>
        <c:crosses val="autoZero"/>
        <c:auto val="1"/>
        <c:lblAlgn val="ctr"/>
        <c:lblOffset val="100"/>
        <c:noMultiLvlLbl val="0"/>
      </c:catAx>
      <c:valAx>
        <c:axId val="135100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099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Boulogne!$H$109:$J$109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Boulogne!$H$110:$J$110</c:f>
              <c:numCache>
                <c:formatCode>General</c:formatCode>
                <c:ptCount val="3"/>
                <c:pt idx="0">
                  <c:v>39</c:v>
                </c:pt>
                <c:pt idx="1">
                  <c:v>27</c:v>
                </c:pt>
                <c:pt idx="2">
                  <c:v>27</c:v>
                </c:pt>
              </c:numCache>
            </c:numRef>
          </c:val>
        </c:ser>
        <c:ser>
          <c:idx val="1"/>
          <c:order val="1"/>
          <c:tx>
            <c:strRef>
              <c:f>Boulogne!$G$111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Boulogne!$H$109:$J$109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Boulogne!$H$111:$J$111</c:f>
              <c:numCache>
                <c:formatCode>General</c:formatCode>
                <c:ptCount val="3"/>
                <c:pt idx="0">
                  <c:v>12</c:v>
                </c:pt>
                <c:pt idx="1">
                  <c:v>9</c:v>
                </c:pt>
                <c:pt idx="2">
                  <c:v>23</c:v>
                </c:pt>
              </c:numCache>
            </c:numRef>
          </c:val>
        </c:ser>
        <c:ser>
          <c:idx val="2"/>
          <c:order val="2"/>
          <c:tx>
            <c:strRef>
              <c:f>Boulogne!$G$112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Boulogne!$H$109:$J$109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Boulogne!$H$112:$J$112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208960"/>
        <c:axId val="135210496"/>
        <c:axId val="0"/>
      </c:bar3DChart>
      <c:catAx>
        <c:axId val="13520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210496"/>
        <c:crosses val="autoZero"/>
        <c:auto val="1"/>
        <c:lblAlgn val="ctr"/>
        <c:lblOffset val="100"/>
        <c:noMultiLvlLbl val="0"/>
      </c:catAx>
      <c:valAx>
        <c:axId val="13521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208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Calais!$B$10:$D$10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Calais!$B$11:$D$11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Calais!$A$12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Calais!$B$10:$D$10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Calais!$B$12:$D$12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Calais!$A$13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Calais!$B$10:$D$10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Calais!$A$14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Calais!$B$10:$D$10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Calais!$B$14:$D$14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Calais!$A$15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Calais!$B$10:$D$10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Calais!$B$15:$D$15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312512"/>
        <c:axId val="135314048"/>
        <c:axId val="0"/>
      </c:bar3DChart>
      <c:catAx>
        <c:axId val="13531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314048"/>
        <c:crosses val="autoZero"/>
        <c:auto val="1"/>
        <c:lblAlgn val="ctr"/>
        <c:lblOffset val="100"/>
        <c:noMultiLvlLbl val="0"/>
      </c:catAx>
      <c:valAx>
        <c:axId val="135314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312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Cambrai!$H$50:$J$50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Cambrai!$H$51:$J$51</c:f>
              <c:numCache>
                <c:formatCode>General</c:formatCode>
                <c:ptCount val="3"/>
                <c:pt idx="0">
                  <c:v>9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Cambrai!$G$52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Cambrai!$H$50:$J$50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Cambrai!$H$52:$J$52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Cambrai!$G$53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Cambrai!$H$50:$J$50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Cambrai!$H$50:$J$50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Cambrai!$H$54:$J$54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Cambrai!$G$55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Cambrai!$H$50:$J$50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Cambrai!$H$55:$J$55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750784"/>
        <c:axId val="75756672"/>
        <c:axId val="0"/>
      </c:bar3DChart>
      <c:catAx>
        <c:axId val="7575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756672"/>
        <c:crosses val="autoZero"/>
        <c:auto val="1"/>
        <c:lblAlgn val="ctr"/>
        <c:lblOffset val="100"/>
        <c:noMultiLvlLbl val="0"/>
      </c:catAx>
      <c:valAx>
        <c:axId val="75756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750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Calais!$H$10:$J$10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Calais!$H$11:$J$11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Calais!$G$12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Calais!$H$10:$J$10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Calais!$H$12:$J$12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Calais!$G$13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Calais!$H$10:$J$10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Calais!$H$13:$J$13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Calais!$G$14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Calais!$H$10:$J$10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Calais!$H$14:$J$14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Calais!$G$15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Calais!$H$10:$J$10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Calais!$H$15:$J$15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406656"/>
        <c:axId val="108408192"/>
        <c:axId val="0"/>
      </c:bar3DChart>
      <c:catAx>
        <c:axId val="108406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8408192"/>
        <c:crosses val="autoZero"/>
        <c:auto val="1"/>
        <c:lblAlgn val="ctr"/>
        <c:lblOffset val="100"/>
        <c:noMultiLvlLbl val="0"/>
      </c:catAx>
      <c:valAx>
        <c:axId val="10840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406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Calais!$N$10:$P$10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Calais!$N$11:$P$11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Calais!$M$12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Calais!$N$10:$P$10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Calais!$M$13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Calais!$N$10:$P$10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Calais!$M$14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Calais!$N$10:$P$10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Calais!$N$14:$P$14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Calais!$M$15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Calais!$N$10:$P$10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Calais!$N$15:$P$15</c:f>
              <c:numCache>
                <c:formatCode>General</c:formatCode>
                <c:ptCount val="3"/>
                <c:pt idx="0">
                  <c:v>6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452480"/>
        <c:axId val="108454272"/>
        <c:axId val="0"/>
      </c:bar3DChart>
      <c:catAx>
        <c:axId val="1084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454272"/>
        <c:crosses val="autoZero"/>
        <c:auto val="1"/>
        <c:lblAlgn val="ctr"/>
        <c:lblOffset val="100"/>
        <c:noMultiLvlLbl val="0"/>
      </c:catAx>
      <c:valAx>
        <c:axId val="108454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452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Calais!$B$50:$D$50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Calais!$B$51:$D$51</c:f>
              <c:numCache>
                <c:formatCode>General</c:formatCode>
                <c:ptCount val="3"/>
                <c:pt idx="0">
                  <c:v>12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Calais!$A$52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Calais!$B$50:$D$50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Calais!$B$52:$D$52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Calais!$A$53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Calais!$B$50:$D$50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Calais!$A$54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Calais!$B$50:$D$50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Calais!$B$54:$D$54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Calais!$A$55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Calais!$B$50:$D$50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Calais!$B$55:$D$55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253376"/>
        <c:axId val="121115776"/>
        <c:axId val="0"/>
      </c:bar3DChart>
      <c:catAx>
        <c:axId val="13525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115776"/>
        <c:crosses val="autoZero"/>
        <c:auto val="1"/>
        <c:lblAlgn val="ctr"/>
        <c:lblOffset val="100"/>
        <c:noMultiLvlLbl val="0"/>
      </c:catAx>
      <c:valAx>
        <c:axId val="121115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253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Calais!$H$50:$J$50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Calais!$H$51:$J$51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Calais!$G$52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Calais!$H$50:$J$50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Calais!$H$52:$J$52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Calais!$G$53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Calais!$H$50:$J$50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Calais!$G$54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Calais!$H$50:$J$50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Calais!$H$54:$J$54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Calais!$G$55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Calais!$H$50:$J$50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Calais!$H$55:$J$55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147776"/>
        <c:axId val="121149312"/>
        <c:axId val="0"/>
      </c:bar3DChart>
      <c:catAx>
        <c:axId val="1211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149312"/>
        <c:crosses val="autoZero"/>
        <c:auto val="1"/>
        <c:lblAlgn val="ctr"/>
        <c:lblOffset val="100"/>
        <c:noMultiLvlLbl val="0"/>
      </c:catAx>
      <c:valAx>
        <c:axId val="12114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147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Calais!$N$50:$P$50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Calais!$N$51:$P$51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Calais!$M$52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Calais!$N$50:$P$50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Calais!$M$53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Calais!$N$50:$P$50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Calais!$M$54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Calais!$N$50:$P$50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Calais!$N$54:$P$54</c:f>
              <c:numCache>
                <c:formatCode>General</c:formatCode>
                <c:ptCount val="3"/>
                <c:pt idx="1">
                  <c:v>4</c:v>
                </c:pt>
              </c:numCache>
            </c:numRef>
          </c:val>
        </c:ser>
        <c:ser>
          <c:idx val="4"/>
          <c:order val="4"/>
          <c:tx>
            <c:strRef>
              <c:f>Calais!$M$55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Calais!$N$50:$P$50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Calais!$N$55:$P$55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185408"/>
        <c:axId val="121186944"/>
        <c:axId val="0"/>
      </c:bar3DChart>
      <c:catAx>
        <c:axId val="12118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186944"/>
        <c:crosses val="autoZero"/>
        <c:auto val="1"/>
        <c:lblAlgn val="ctr"/>
        <c:lblOffset val="100"/>
        <c:noMultiLvlLbl val="0"/>
      </c:catAx>
      <c:valAx>
        <c:axId val="12118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185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Calais!$B$90:$D$90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Calais!$B$91:$D$91</c:f>
              <c:numCache>
                <c:formatCode>General</c:formatCode>
                <c:ptCount val="3"/>
                <c:pt idx="0">
                  <c:v>22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Calais!$A$92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Calais!$B$90:$D$90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Calais!$B$92:$D$92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Calais!$A$93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Calais!$B$90:$D$90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Calais!$A$94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Calais!$B$90:$D$90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Calais!$B$94:$D$94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Calais!$A$95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Calais!$B$90:$D$90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Calais!$B$95:$D$95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231232"/>
        <c:axId val="121232768"/>
        <c:axId val="0"/>
      </c:bar3DChart>
      <c:catAx>
        <c:axId val="12123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232768"/>
        <c:crosses val="autoZero"/>
        <c:auto val="1"/>
        <c:lblAlgn val="ctr"/>
        <c:lblOffset val="100"/>
        <c:noMultiLvlLbl val="0"/>
      </c:catAx>
      <c:valAx>
        <c:axId val="12123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231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Calais!$H$90:$J$90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Calais!$H$91:$J$91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Calais!$G$92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Calais!$H$90:$J$90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Calais!$H$92:$J$92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Calais!$G$93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Calais!$H$90:$J$90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Calais!$H$93:$J$93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Calais!$G$94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Calais!$H$90:$J$90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Calais!$H$94:$J$94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Calais!$G$95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Calais!$H$90:$J$90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Calais!$H$95:$J$95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071808"/>
        <c:axId val="136085888"/>
        <c:axId val="0"/>
      </c:bar3DChart>
      <c:catAx>
        <c:axId val="13607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085888"/>
        <c:crosses val="autoZero"/>
        <c:auto val="1"/>
        <c:lblAlgn val="ctr"/>
        <c:lblOffset val="100"/>
        <c:noMultiLvlLbl val="0"/>
      </c:catAx>
      <c:valAx>
        <c:axId val="13608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071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Calais!$N$90:$P$90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Calais!$N$91:$P$91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Calais!$M$92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Calais!$N$90:$P$90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Calais!$M$93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Calais!$N$90:$P$90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Calais!$M$94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Calais!$N$90:$P$90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Calais!$N$94:$P$94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Calais!$M$95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Calais!$N$90:$P$90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Calais!$N$95:$P$95</c:f>
              <c:numCache>
                <c:formatCode>General</c:formatCode>
                <c:ptCount val="3"/>
                <c:pt idx="0">
                  <c:v>7</c:v>
                </c:pt>
                <c:pt idx="1">
                  <c:v>18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142208"/>
        <c:axId val="136144000"/>
        <c:axId val="0"/>
      </c:bar3DChart>
      <c:catAx>
        <c:axId val="13614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144000"/>
        <c:crosses val="autoZero"/>
        <c:auto val="1"/>
        <c:lblAlgn val="ctr"/>
        <c:lblOffset val="100"/>
        <c:noMultiLvlLbl val="0"/>
      </c:catAx>
      <c:valAx>
        <c:axId val="13614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142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Calais!$H$29:$J$29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Calais!$H$30:$J$30</c:f>
              <c:numCache>
                <c:formatCode>General</c:formatCode>
                <c:ptCount val="3"/>
                <c:pt idx="0">
                  <c:v>14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</c:ser>
        <c:ser>
          <c:idx val="1"/>
          <c:order val="1"/>
          <c:tx>
            <c:strRef>
              <c:f>Calais!$G$31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Calais!$H$29:$J$29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Calais!$H$31:$J$31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15</c:v>
                </c:pt>
              </c:numCache>
            </c:numRef>
          </c:val>
        </c:ser>
        <c:ser>
          <c:idx val="2"/>
          <c:order val="2"/>
          <c:tx>
            <c:strRef>
              <c:f>Calais!$G$32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Calais!$H$29:$J$29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170496"/>
        <c:axId val="136176384"/>
        <c:axId val="0"/>
      </c:bar3DChart>
      <c:catAx>
        <c:axId val="13617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176384"/>
        <c:crosses val="autoZero"/>
        <c:auto val="1"/>
        <c:lblAlgn val="ctr"/>
        <c:lblOffset val="100"/>
        <c:noMultiLvlLbl val="0"/>
      </c:catAx>
      <c:valAx>
        <c:axId val="13617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170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Calais!$H$69:$J$69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Calais!$H$70:$J$70</c:f>
              <c:numCache>
                <c:formatCode>General</c:formatCode>
                <c:ptCount val="3"/>
                <c:pt idx="0">
                  <c:v>18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Calais!$G$71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Calais!$H$69:$J$69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Calais!$H$71:$J$71</c:f>
              <c:numCache>
                <c:formatCode>General</c:formatCode>
                <c:ptCount val="3"/>
                <c:pt idx="0">
                  <c:v>7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</c:ser>
        <c:ser>
          <c:idx val="2"/>
          <c:order val="2"/>
          <c:tx>
            <c:strRef>
              <c:f>Calais!$G$72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Calais!$H$69:$J$69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Calais!$H$72:$J$72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411968"/>
        <c:axId val="135421952"/>
        <c:axId val="0"/>
      </c:bar3DChart>
      <c:catAx>
        <c:axId val="13541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421952"/>
        <c:crosses val="autoZero"/>
        <c:auto val="1"/>
        <c:lblAlgn val="ctr"/>
        <c:lblOffset val="100"/>
        <c:noMultiLvlLbl val="0"/>
      </c:catAx>
      <c:valAx>
        <c:axId val="13542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411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Cambrai!$N$50:$P$50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Cambrai!$N$51:$P$51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Cambrai!$M$52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Cambrai!$N$50:$P$50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Cambrai!$M$53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Cambrai!$N$50:$P$50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Cambrai!$N$50:$P$50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Cambrai!$N$54:$P$54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</c:numCache>
            </c:numRef>
          </c:val>
        </c:ser>
        <c:ser>
          <c:idx val="4"/>
          <c:order val="4"/>
          <c:tx>
            <c:strRef>
              <c:f>Cambrai!$M$55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Cambrai!$N$50:$P$50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Cambrai!$N$55:$P$55</c:f>
              <c:numCache>
                <c:formatCode>General</c:formatCode>
                <c:ptCount val="3"/>
                <c:pt idx="0">
                  <c:v>7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809152"/>
        <c:axId val="75810688"/>
        <c:axId val="0"/>
      </c:bar3DChart>
      <c:catAx>
        <c:axId val="7580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810688"/>
        <c:crosses val="autoZero"/>
        <c:auto val="1"/>
        <c:lblAlgn val="ctr"/>
        <c:lblOffset val="100"/>
        <c:noMultiLvlLbl val="0"/>
      </c:catAx>
      <c:valAx>
        <c:axId val="75810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809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Calais!$H$109:$J$109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Calais!$H$110:$J$110</c:f>
              <c:numCache>
                <c:formatCode>General</c:formatCode>
                <c:ptCount val="3"/>
                <c:pt idx="0">
                  <c:v>32</c:v>
                </c:pt>
                <c:pt idx="1">
                  <c:v>12</c:v>
                </c:pt>
                <c:pt idx="2">
                  <c:v>12</c:v>
                </c:pt>
              </c:numCache>
            </c:numRef>
          </c:val>
        </c:ser>
        <c:ser>
          <c:idx val="1"/>
          <c:order val="1"/>
          <c:tx>
            <c:strRef>
              <c:f>Calais!$G$111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Calais!$H$109:$J$109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Calais!$H$111:$J$111</c:f>
              <c:numCache>
                <c:formatCode>General</c:formatCode>
                <c:ptCount val="3"/>
                <c:pt idx="0">
                  <c:v>9</c:v>
                </c:pt>
                <c:pt idx="1">
                  <c:v>11</c:v>
                </c:pt>
                <c:pt idx="2">
                  <c:v>24</c:v>
                </c:pt>
              </c:numCache>
            </c:numRef>
          </c:val>
        </c:ser>
        <c:ser>
          <c:idx val="2"/>
          <c:order val="2"/>
          <c:tx>
            <c:strRef>
              <c:f>Calais!$G$112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Calais!$H$109:$J$109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Calais!$H$112:$J$112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452160"/>
        <c:axId val="135453696"/>
        <c:axId val="0"/>
      </c:bar3DChart>
      <c:catAx>
        <c:axId val="13545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453696"/>
        <c:crosses val="autoZero"/>
        <c:auto val="1"/>
        <c:lblAlgn val="ctr"/>
        <c:lblOffset val="100"/>
        <c:noMultiLvlLbl val="0"/>
      </c:catAx>
      <c:valAx>
        <c:axId val="135453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452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Lens!$B$10:$D$10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Lens!$B$11:$D$11</c:f>
              <c:numCache>
                <c:formatCode>General</c:formatCode>
                <c:ptCount val="3"/>
                <c:pt idx="0">
                  <c:v>27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Lens!$A$12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Lens!$B$10:$D$10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Lens!$B$12:$D$12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Lens!$A$13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Lens!$B$10:$D$10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Lens!$B$13:$D$13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Lens!$A$14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Lens!$B$10:$D$10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Lens!$B$14:$D$14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Lens!$A$15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Lens!$B$10:$D$10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Lens!$B$15:$D$15</c:f>
              <c:numCache>
                <c:formatCode>General</c:formatCode>
                <c:ptCount val="3"/>
                <c:pt idx="0">
                  <c:v>7</c:v>
                </c:pt>
                <c:pt idx="1">
                  <c:v>11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547520"/>
        <c:axId val="135561600"/>
        <c:axId val="0"/>
      </c:bar3DChart>
      <c:catAx>
        <c:axId val="13554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561600"/>
        <c:crosses val="autoZero"/>
        <c:auto val="1"/>
        <c:lblAlgn val="ctr"/>
        <c:lblOffset val="100"/>
        <c:noMultiLvlLbl val="0"/>
      </c:catAx>
      <c:valAx>
        <c:axId val="13556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547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Lens!$H$10:$J$10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Lens!$H$11:$J$11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Lens!$G$12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Lens!$H$10:$J$10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Lens!$H$12:$J$12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Lens!$G$13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Lens!$H$10:$J$10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Lens!$H$13:$J$13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Lens!$G$14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Lens!$H$10:$J$10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Lens!$H$14:$J$14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</c:numCache>
            </c:numRef>
          </c:val>
        </c:ser>
        <c:ser>
          <c:idx val="4"/>
          <c:order val="4"/>
          <c:tx>
            <c:strRef>
              <c:f>Lens!$G$15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Lens!$H$10:$J$10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Lens!$H$15:$J$15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581696"/>
        <c:axId val="135583232"/>
        <c:axId val="0"/>
      </c:bar3DChart>
      <c:catAx>
        <c:axId val="13558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5583232"/>
        <c:crosses val="autoZero"/>
        <c:auto val="1"/>
        <c:lblAlgn val="ctr"/>
        <c:lblOffset val="100"/>
        <c:noMultiLvlLbl val="0"/>
      </c:catAx>
      <c:valAx>
        <c:axId val="13558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581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Lens!$N$10:$P$10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Lens!$N$11:$P$11</c:f>
              <c:numCache>
                <c:formatCode>General</c:formatCode>
                <c:ptCount val="3"/>
                <c:pt idx="0">
                  <c:v>10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Lens!$M$12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Lens!$N$10:$P$10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Lens!$N$12:$P$12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Lens!$M$13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Lens!$N$10:$P$10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Lens!$M$14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Lens!$N$10:$P$10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Lens!$N$14:$P$14</c:f>
              <c:numCache>
                <c:formatCode>General</c:formatCode>
                <c:ptCount val="3"/>
                <c:pt idx="0">
                  <c:v>6</c:v>
                </c:pt>
                <c:pt idx="1">
                  <c:v>17</c:v>
                </c:pt>
              </c:numCache>
            </c:numRef>
          </c:val>
        </c:ser>
        <c:ser>
          <c:idx val="4"/>
          <c:order val="4"/>
          <c:tx>
            <c:strRef>
              <c:f>Lens!$M$15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Lens!$N$10:$P$10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Lens!$N$15:$P$15</c:f>
              <c:numCache>
                <c:formatCode>General</c:formatCode>
                <c:ptCount val="3"/>
                <c:pt idx="0">
                  <c:v>24</c:v>
                </c:pt>
                <c:pt idx="1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631616"/>
        <c:axId val="135633152"/>
        <c:axId val="0"/>
      </c:bar3DChart>
      <c:catAx>
        <c:axId val="13563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633152"/>
        <c:crosses val="autoZero"/>
        <c:auto val="1"/>
        <c:lblAlgn val="ctr"/>
        <c:lblOffset val="100"/>
        <c:noMultiLvlLbl val="0"/>
      </c:catAx>
      <c:valAx>
        <c:axId val="13563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631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Lens!$B$50:$D$50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Lens!$B$51:$D$51</c:f>
              <c:numCache>
                <c:formatCode>General</c:formatCode>
                <c:ptCount val="3"/>
                <c:pt idx="0">
                  <c:v>31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Lens!$A$52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Lens!$B$50:$D$50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Lens!$B$52:$D$52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Lens!$A$53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Lens!$B$50:$D$50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Lens!$B$53:$D$53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Lens!$A$54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Lens!$B$50:$D$50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Lens!$B$54:$D$54</c:f>
              <c:numCache>
                <c:formatCode>General</c:formatCode>
                <c:ptCount val="3"/>
                <c:pt idx="1">
                  <c:v>4</c:v>
                </c:pt>
              </c:numCache>
            </c:numRef>
          </c:val>
        </c:ser>
        <c:ser>
          <c:idx val="4"/>
          <c:order val="4"/>
          <c:tx>
            <c:strRef>
              <c:f>Lens!$A$55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Lens!$B$50:$D$50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Lens!$B$55:$D$55</c:f>
              <c:numCache>
                <c:formatCode>General</c:formatCode>
                <c:ptCount val="3"/>
                <c:pt idx="0">
                  <c:v>10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738880"/>
        <c:axId val="135740416"/>
        <c:axId val="0"/>
      </c:bar3DChart>
      <c:catAx>
        <c:axId val="13573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740416"/>
        <c:crosses val="autoZero"/>
        <c:auto val="1"/>
        <c:lblAlgn val="ctr"/>
        <c:lblOffset val="100"/>
        <c:noMultiLvlLbl val="0"/>
      </c:catAx>
      <c:valAx>
        <c:axId val="13574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738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Lens!$H$50:$J$50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Lens!$H$51:$J$51</c:f>
              <c:numCache>
                <c:formatCode>General</c:formatCode>
                <c:ptCount val="3"/>
                <c:pt idx="0">
                  <c:v>22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Lens!$G$52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Lens!$H$50:$J$50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Lens!$H$52:$J$52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Lens!$G$53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Lens!$H$50:$J$50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Lens!$H$53:$J$53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Lens!$G$54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Lens!$H$50:$J$50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Lens!$H$54:$J$54</c:f>
              <c:numCache>
                <c:formatCode>General</c:formatCode>
                <c:ptCount val="3"/>
                <c:pt idx="0">
                  <c:v>7</c:v>
                </c:pt>
                <c:pt idx="1">
                  <c:v>5</c:v>
                </c:pt>
              </c:numCache>
            </c:numRef>
          </c:val>
        </c:ser>
        <c:ser>
          <c:idx val="4"/>
          <c:order val="4"/>
          <c:tx>
            <c:strRef>
              <c:f>Lens!$G$55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Lens!$H$50:$J$50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Lens!$H$55:$J$55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776512"/>
        <c:axId val="135782400"/>
        <c:axId val="0"/>
      </c:bar3DChart>
      <c:catAx>
        <c:axId val="13577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782400"/>
        <c:crosses val="autoZero"/>
        <c:auto val="1"/>
        <c:lblAlgn val="ctr"/>
        <c:lblOffset val="100"/>
        <c:noMultiLvlLbl val="0"/>
      </c:catAx>
      <c:valAx>
        <c:axId val="13578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776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Lens!$N$50:$P$50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Lens!$N$51:$P$51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Lens!$M$52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Lens!$N$50:$P$50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Lens!$N$52:$P$52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Lens!$M$53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Lens!$N$50:$P$50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Lens!$M$54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Lens!$N$50:$P$50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Lens!$N$54:$P$54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</c:numCache>
            </c:numRef>
          </c:val>
        </c:ser>
        <c:ser>
          <c:idx val="4"/>
          <c:order val="4"/>
          <c:tx>
            <c:strRef>
              <c:f>Lens!$M$55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Lens!$N$50:$P$50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Lens!$N$55:$P$55</c:f>
              <c:numCache>
                <c:formatCode>General</c:formatCode>
                <c:ptCount val="3"/>
                <c:pt idx="0">
                  <c:v>1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010752"/>
        <c:axId val="136020736"/>
        <c:axId val="0"/>
      </c:bar3DChart>
      <c:catAx>
        <c:axId val="13601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020736"/>
        <c:crosses val="autoZero"/>
        <c:auto val="1"/>
        <c:lblAlgn val="ctr"/>
        <c:lblOffset val="100"/>
        <c:noMultiLvlLbl val="0"/>
      </c:catAx>
      <c:valAx>
        <c:axId val="13602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010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Lens!$B$90:$D$90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Lens!$B$91:$D$91</c:f>
              <c:numCache>
                <c:formatCode>General</c:formatCode>
                <c:ptCount val="3"/>
                <c:pt idx="0">
                  <c:v>58</c:v>
                </c:pt>
                <c:pt idx="1">
                  <c:v>7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Lens!$A$92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Lens!$B$90:$D$90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Lens!$B$92:$D$92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Lens!$A$93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Lens!$B$90:$D$90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Lens!$B$93:$D$93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Lens!$A$94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Lens!$B$90:$D$90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Lens!$B$94:$D$94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Lens!$A$95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Lens!$B$90:$D$90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Lens!$B$95:$D$95</c:f>
              <c:numCache>
                <c:formatCode>General</c:formatCode>
                <c:ptCount val="3"/>
                <c:pt idx="0">
                  <c:v>17</c:v>
                </c:pt>
                <c:pt idx="1">
                  <c:v>24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712192"/>
        <c:axId val="136713728"/>
        <c:axId val="0"/>
      </c:bar3DChart>
      <c:catAx>
        <c:axId val="13671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713728"/>
        <c:crosses val="autoZero"/>
        <c:auto val="1"/>
        <c:lblAlgn val="ctr"/>
        <c:lblOffset val="100"/>
        <c:noMultiLvlLbl val="0"/>
      </c:catAx>
      <c:valAx>
        <c:axId val="136713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71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Lens!$H$90:$J$90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Lens!$H$91:$J$91</c:f>
              <c:numCache>
                <c:formatCode>General</c:formatCode>
                <c:ptCount val="3"/>
                <c:pt idx="0">
                  <c:v>28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Lens!$G$92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Lens!$H$90:$J$90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Lens!$H$92:$J$92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Lens!$G$93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Lens!$H$90:$J$90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Lens!$H$93:$J$93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Lens!$G$94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Lens!$H$90:$J$90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Lens!$H$94:$J$94</c:f>
              <c:numCache>
                <c:formatCode>General</c:formatCode>
                <c:ptCount val="3"/>
                <c:pt idx="0">
                  <c:v>13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Lens!$G$95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Lens!$H$90:$J$90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Lens!$H$95:$J$95</c:f>
              <c:numCache>
                <c:formatCode>General</c:formatCode>
                <c:ptCount val="3"/>
                <c:pt idx="0">
                  <c:v>14</c:v>
                </c:pt>
                <c:pt idx="1">
                  <c:v>15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749824"/>
        <c:axId val="136751360"/>
        <c:axId val="0"/>
      </c:bar3DChart>
      <c:catAx>
        <c:axId val="13674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751360"/>
        <c:crosses val="autoZero"/>
        <c:auto val="1"/>
        <c:lblAlgn val="ctr"/>
        <c:lblOffset val="100"/>
        <c:noMultiLvlLbl val="0"/>
      </c:catAx>
      <c:valAx>
        <c:axId val="13675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749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Lens!$N$90:$P$90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Lens!$N$91:$P$91</c:f>
              <c:numCache>
                <c:formatCode>General</c:formatCode>
                <c:ptCount val="3"/>
                <c:pt idx="0">
                  <c:v>14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Lens!$M$92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Lens!$N$90:$P$90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Lens!$N$92:$P$92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Lens!$M$93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Lens!$N$90:$P$90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Lens!$M$94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Lens!$N$90:$P$90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Lens!$N$94:$P$94</c:f>
              <c:numCache>
                <c:formatCode>General</c:formatCode>
                <c:ptCount val="3"/>
                <c:pt idx="0">
                  <c:v>10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Lens!$M$95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Lens!$N$90:$P$90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Lens!$N$95:$P$95</c:f>
              <c:numCache>
                <c:formatCode>General</c:formatCode>
                <c:ptCount val="3"/>
                <c:pt idx="0">
                  <c:v>25</c:v>
                </c:pt>
                <c:pt idx="1">
                  <c:v>46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676864"/>
        <c:axId val="136678400"/>
        <c:axId val="0"/>
      </c:bar3DChart>
      <c:catAx>
        <c:axId val="13667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678400"/>
        <c:crosses val="autoZero"/>
        <c:auto val="1"/>
        <c:lblAlgn val="ctr"/>
        <c:lblOffset val="100"/>
        <c:noMultiLvlLbl val="0"/>
      </c:catAx>
      <c:valAx>
        <c:axId val="136678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676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Cambrai!$B$90:$D$90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Cambrai!$B$91:$D$91</c:f>
              <c:numCache>
                <c:formatCode>General</c:formatCode>
                <c:ptCount val="3"/>
                <c:pt idx="0">
                  <c:v>44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Cambrai!$A$92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Cambrai!$B$90:$D$90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Cambrai!$B$92:$D$92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Cambrai!$A$93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Cambrai!$B$90:$D$90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Cambrai!$A$94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Cambrai!$B$90:$D$90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Cambrai!$B$94:$D$94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Cambrai!$A$95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Cambrai!$B$90:$D$90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Cambrai!$B$95:$D$95</c:f>
              <c:numCache>
                <c:formatCode>General</c:formatCode>
                <c:ptCount val="3"/>
                <c:pt idx="0">
                  <c:v>15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834496"/>
        <c:axId val="75836032"/>
        <c:axId val="0"/>
      </c:bar3DChart>
      <c:catAx>
        <c:axId val="7583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836032"/>
        <c:crosses val="autoZero"/>
        <c:auto val="1"/>
        <c:lblAlgn val="ctr"/>
        <c:lblOffset val="100"/>
        <c:noMultiLvlLbl val="0"/>
      </c:catAx>
      <c:valAx>
        <c:axId val="7583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834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Lens!$H$29:$J$29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Lens!$H$30:$J$30</c:f>
              <c:numCache>
                <c:formatCode>General</c:formatCode>
                <c:ptCount val="3"/>
                <c:pt idx="0">
                  <c:v>39</c:v>
                </c:pt>
                <c:pt idx="1">
                  <c:v>22</c:v>
                </c:pt>
                <c:pt idx="2">
                  <c:v>41</c:v>
                </c:pt>
              </c:numCache>
            </c:numRef>
          </c:val>
        </c:ser>
        <c:ser>
          <c:idx val="1"/>
          <c:order val="1"/>
          <c:tx>
            <c:strRef>
              <c:f>Lens!$G$31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Lens!$H$29:$J$29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Lens!$H$31:$J$31</c:f>
              <c:numCache>
                <c:formatCode>General</c:formatCode>
                <c:ptCount val="3"/>
                <c:pt idx="0">
                  <c:v>14</c:v>
                </c:pt>
                <c:pt idx="1">
                  <c:v>16</c:v>
                </c:pt>
                <c:pt idx="2">
                  <c:v>54</c:v>
                </c:pt>
              </c:numCache>
            </c:numRef>
          </c:val>
        </c:ser>
        <c:ser>
          <c:idx val="2"/>
          <c:order val="2"/>
          <c:tx>
            <c:strRef>
              <c:f>Lens!$G$32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Lens!$H$29:$J$29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Lens!$H$32:$J$32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705152"/>
        <c:axId val="136706688"/>
        <c:axId val="0"/>
      </c:bar3DChart>
      <c:catAx>
        <c:axId val="1367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706688"/>
        <c:crosses val="autoZero"/>
        <c:auto val="1"/>
        <c:lblAlgn val="ctr"/>
        <c:lblOffset val="100"/>
        <c:noMultiLvlLbl val="0"/>
      </c:catAx>
      <c:valAx>
        <c:axId val="13670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705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Lens!$H$69:$J$69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Lens!$H$70:$J$70</c:f>
              <c:numCache>
                <c:formatCode>General</c:formatCode>
                <c:ptCount val="3"/>
                <c:pt idx="0">
                  <c:v>49</c:v>
                </c:pt>
                <c:pt idx="1">
                  <c:v>41</c:v>
                </c:pt>
                <c:pt idx="2">
                  <c:v>10</c:v>
                </c:pt>
              </c:numCache>
            </c:numRef>
          </c:val>
        </c:ser>
        <c:ser>
          <c:idx val="1"/>
          <c:order val="1"/>
          <c:tx>
            <c:strRef>
              <c:f>Lens!$G$71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Lens!$H$69:$J$69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Lens!$H$71:$J$71</c:f>
              <c:numCache>
                <c:formatCode>General</c:formatCode>
                <c:ptCount val="3"/>
                <c:pt idx="0">
                  <c:v>21</c:v>
                </c:pt>
                <c:pt idx="1">
                  <c:v>17</c:v>
                </c:pt>
                <c:pt idx="2">
                  <c:v>28</c:v>
                </c:pt>
              </c:numCache>
            </c:numRef>
          </c:val>
        </c:ser>
        <c:ser>
          <c:idx val="2"/>
          <c:order val="2"/>
          <c:tx>
            <c:strRef>
              <c:f>Lens!$G$72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Lens!$H$69:$J$69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Lens!$H$72:$J$72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081216"/>
        <c:axId val="137082752"/>
        <c:axId val="0"/>
      </c:bar3DChart>
      <c:catAx>
        <c:axId val="1370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082752"/>
        <c:crosses val="autoZero"/>
        <c:auto val="1"/>
        <c:lblAlgn val="ctr"/>
        <c:lblOffset val="100"/>
        <c:noMultiLvlLbl val="0"/>
      </c:catAx>
      <c:valAx>
        <c:axId val="137082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081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Lens!$H$109:$J$109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Lens!$H$110:$J$110</c:f>
              <c:numCache>
                <c:formatCode>General</c:formatCode>
                <c:ptCount val="3"/>
                <c:pt idx="0">
                  <c:v>88</c:v>
                </c:pt>
                <c:pt idx="1">
                  <c:v>63</c:v>
                </c:pt>
                <c:pt idx="2">
                  <c:v>51</c:v>
                </c:pt>
              </c:numCache>
            </c:numRef>
          </c:val>
        </c:ser>
        <c:ser>
          <c:idx val="1"/>
          <c:order val="1"/>
          <c:tx>
            <c:strRef>
              <c:f>Lens!$G$111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Lens!$H$109:$J$109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Lens!$H$111:$J$111</c:f>
              <c:numCache>
                <c:formatCode>General</c:formatCode>
                <c:ptCount val="3"/>
                <c:pt idx="0">
                  <c:v>35</c:v>
                </c:pt>
                <c:pt idx="1">
                  <c:v>33</c:v>
                </c:pt>
                <c:pt idx="2">
                  <c:v>82</c:v>
                </c:pt>
              </c:numCache>
            </c:numRef>
          </c:val>
        </c:ser>
        <c:ser>
          <c:idx val="2"/>
          <c:order val="2"/>
          <c:tx>
            <c:strRef>
              <c:f>Lens!$G$112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Lens!$H$109:$J$109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Lens!$H$112:$J$112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100672"/>
        <c:axId val="137102464"/>
        <c:axId val="0"/>
      </c:bar3DChart>
      <c:catAx>
        <c:axId val="13710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102464"/>
        <c:crosses val="autoZero"/>
        <c:auto val="1"/>
        <c:lblAlgn val="ctr"/>
        <c:lblOffset val="100"/>
        <c:noMultiLvlLbl val="0"/>
      </c:catAx>
      <c:valAx>
        <c:axId val="13710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100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Montreuil!$B$10:$D$10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Montreuil!$B$11:$D$11</c:f>
              <c:numCache>
                <c:formatCode>General</c:formatCode>
                <c:ptCount val="3"/>
                <c:pt idx="0">
                  <c:v>13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Montreuil!$A$12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Montreuil!$B$10:$D$10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Montreuil!$B$12:$D$12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Montreuil!$A$13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Montreuil!$B$10:$D$10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Montreuil!$B$13:$D$13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Montreuil!$A$14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Montreuil!$B$10:$D$10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Montreuil!$A$15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Montreuil!$B$10:$D$10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Montreuil!$B$15:$D$15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274688"/>
        <c:axId val="136276224"/>
        <c:axId val="0"/>
      </c:bar3DChart>
      <c:catAx>
        <c:axId val="13627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276224"/>
        <c:crosses val="autoZero"/>
        <c:auto val="1"/>
        <c:lblAlgn val="ctr"/>
        <c:lblOffset val="100"/>
        <c:noMultiLvlLbl val="0"/>
      </c:catAx>
      <c:valAx>
        <c:axId val="13627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274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Montreuil!$H$10:$J$10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Montreuil!$H$11:$J$11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Montreuil!$G$12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Montreuil!$H$10:$J$10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Montreuil!$G$13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Montreuil!$H$10:$J$10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Montreuil!$H$10:$J$10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Montreuil!$G$15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Montreuil!$H$10:$J$10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Montreuil!$H$15:$J$15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119232"/>
        <c:axId val="137120768"/>
        <c:axId val="0"/>
      </c:bar3DChart>
      <c:catAx>
        <c:axId val="137119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7120768"/>
        <c:crosses val="autoZero"/>
        <c:auto val="1"/>
        <c:lblAlgn val="ctr"/>
        <c:lblOffset val="100"/>
        <c:noMultiLvlLbl val="0"/>
      </c:catAx>
      <c:valAx>
        <c:axId val="13712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119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Montreuil!$N$10:$P$10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Montreuil!$N$11:$P$11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Montreuil!$M$12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Montreuil!$N$10:$P$10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Montreuil!$M$13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Montreuil!$N$10:$P$10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Montreuil!$N$10:$P$10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Montreuil!$N$14:$P$14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</c:numCache>
            </c:numRef>
          </c:val>
        </c:ser>
        <c:ser>
          <c:idx val="4"/>
          <c:order val="4"/>
          <c:tx>
            <c:strRef>
              <c:f>Montreuil!$M$15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Montreuil!$N$10:$P$10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Montreuil!$N$15:$P$15</c:f>
              <c:numCache>
                <c:formatCode>General</c:formatCode>
                <c:ptCount val="3"/>
                <c:pt idx="0">
                  <c:v>5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206592"/>
        <c:axId val="136208384"/>
        <c:axId val="0"/>
      </c:bar3DChart>
      <c:catAx>
        <c:axId val="13620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208384"/>
        <c:crosses val="autoZero"/>
        <c:auto val="1"/>
        <c:lblAlgn val="ctr"/>
        <c:lblOffset val="100"/>
        <c:noMultiLvlLbl val="0"/>
      </c:catAx>
      <c:valAx>
        <c:axId val="136208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206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Montreuil!$B$50:$D$50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Montreuil!$B$51:$D$51</c:f>
              <c:numCache>
                <c:formatCode>General</c:formatCode>
                <c:ptCount val="3"/>
                <c:pt idx="0">
                  <c:v>11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Montreuil!$A$52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Montreuil!$B$50:$D$50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Montreuil!$B$52:$D$52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Montreuil!$A$53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Montreuil!$B$50:$D$50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Montreuil!$B$50:$D$50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Montreuil!$B$54:$D$54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Montreuil!$A$55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Montreuil!$B$50:$D$50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Montreuil!$B$55:$D$55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240128"/>
        <c:axId val="136319744"/>
        <c:axId val="0"/>
      </c:bar3DChart>
      <c:catAx>
        <c:axId val="13624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319744"/>
        <c:crosses val="autoZero"/>
        <c:auto val="1"/>
        <c:lblAlgn val="ctr"/>
        <c:lblOffset val="100"/>
        <c:noMultiLvlLbl val="0"/>
      </c:catAx>
      <c:valAx>
        <c:axId val="136319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240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Montreuil!$H$50:$J$50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Montreuil!$H$51:$J$51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Montreuil!$G$52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Montreuil!$H$50:$J$50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Montreuil!$G$53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Montreuil!$H$50:$J$50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Montreuil!$H$50:$J$50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Montreuil!$H$54:$J$54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Montreuil!$G$55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Montreuil!$H$50:$J$50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Montreuil!$H$55:$J$55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364032"/>
        <c:axId val="136365568"/>
        <c:axId val="0"/>
      </c:bar3DChart>
      <c:catAx>
        <c:axId val="1363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365568"/>
        <c:crosses val="autoZero"/>
        <c:auto val="1"/>
        <c:lblAlgn val="ctr"/>
        <c:lblOffset val="100"/>
        <c:noMultiLvlLbl val="0"/>
      </c:catAx>
      <c:valAx>
        <c:axId val="13636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364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Montreuil!$N$50:$P$50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Montreuil!$N$51:$P$51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Montreuil!$M$52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Montreuil!$N$50:$P$50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Montreuil!$M$53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Montreuil!$N$50:$P$50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Montreuil!$N$50:$P$50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Montreuil!$N$54:$P$54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Montreuil!$M$55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Montreuil!$N$50:$P$50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Montreuil!$N$55:$P$55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844032"/>
        <c:axId val="136845568"/>
        <c:axId val="0"/>
      </c:bar3DChart>
      <c:catAx>
        <c:axId val="13684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845568"/>
        <c:crosses val="autoZero"/>
        <c:auto val="1"/>
        <c:lblAlgn val="ctr"/>
        <c:lblOffset val="100"/>
        <c:noMultiLvlLbl val="0"/>
      </c:catAx>
      <c:valAx>
        <c:axId val="13684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844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Montreuil!$B$90:$D$90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Montreuil!$B$91:$D$91</c:f>
              <c:numCache>
                <c:formatCode>General</c:formatCode>
                <c:ptCount val="3"/>
                <c:pt idx="0">
                  <c:v>24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Montreuil!$A$92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Montreuil!$B$90:$D$90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Montreuil!$B$92:$D$92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Montreuil!$A$93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Montreuil!$B$90:$D$90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Montreuil!$B$93:$D$93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Montreuil!$A$94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Montreuil!$B$90:$D$90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Montreuil!$B$94:$D$94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Montreuil!$A$95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Montreuil!$B$90:$D$90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Montreuil!$B$95:$D$95</c:f>
              <c:numCache>
                <c:formatCode>General</c:formatCode>
                <c:ptCount val="3"/>
                <c:pt idx="0">
                  <c:v>9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902144"/>
        <c:axId val="136903680"/>
        <c:axId val="0"/>
      </c:bar3DChart>
      <c:catAx>
        <c:axId val="13690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903680"/>
        <c:crosses val="autoZero"/>
        <c:auto val="1"/>
        <c:lblAlgn val="ctr"/>
        <c:lblOffset val="100"/>
        <c:noMultiLvlLbl val="0"/>
      </c:catAx>
      <c:valAx>
        <c:axId val="136903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902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Avesnes!$H$10:$J$10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Avesnes!$H$11:$J$11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Avesnes!$G$12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Avesnes!$H$10:$J$10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Avesnes!$G$13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Avesnes!$H$10:$J$10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Avesnes!$H$10:$J$10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Avesnes!$H$14:$J$14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Avesnes!$G$15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Avesnes!$H$10:$J$10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Avesnes!$H$15:$J$15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597952"/>
        <c:axId val="57599488"/>
        <c:axId val="0"/>
      </c:bar3DChart>
      <c:catAx>
        <c:axId val="5759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57599488"/>
        <c:crosses val="autoZero"/>
        <c:auto val="1"/>
        <c:lblAlgn val="ctr"/>
        <c:lblOffset val="100"/>
        <c:noMultiLvlLbl val="0"/>
      </c:catAx>
      <c:valAx>
        <c:axId val="5759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59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Cambrai!$H$90:$J$90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Cambrai!$H$91:$J$91</c:f>
              <c:numCache>
                <c:formatCode>General</c:formatCode>
                <c:ptCount val="3"/>
                <c:pt idx="0">
                  <c:v>15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Cambrai!$G$92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Cambrai!$H$90:$J$90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Cambrai!$H$92:$J$92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Cambrai!$G$93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Cambrai!$H$90:$J$90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Cambrai!$G$94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Cambrai!$H$90:$J$90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Cambrai!$H$94:$J$94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Cambrai!$G$95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Cambrai!$H$90:$J$90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Cambrai!$H$95:$J$95</c:f>
              <c:numCache>
                <c:formatCode>General</c:formatCode>
                <c:ptCount val="3"/>
                <c:pt idx="0">
                  <c:v>11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876224"/>
        <c:axId val="75877760"/>
        <c:axId val="0"/>
      </c:bar3DChart>
      <c:catAx>
        <c:axId val="7587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877760"/>
        <c:crosses val="autoZero"/>
        <c:auto val="1"/>
        <c:lblAlgn val="ctr"/>
        <c:lblOffset val="100"/>
        <c:noMultiLvlLbl val="0"/>
      </c:catAx>
      <c:valAx>
        <c:axId val="75877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876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Montreuil!$H$90:$J$90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Montreuil!$H$91:$J$91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Montreuil!$G$92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Montreuil!$H$90:$J$90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Montreuil!$H$92:$J$92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Montreuil!$G$93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Montreuil!$H$90:$J$90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Montreuil!$G$94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Montreuil!$H$90:$J$90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Montreuil!$H$94:$J$94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Montreuil!$G$95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Montreuil!$H$90:$J$90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Montreuil!$H$95:$J$95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939776"/>
        <c:axId val="136941568"/>
        <c:axId val="0"/>
      </c:bar3DChart>
      <c:catAx>
        <c:axId val="13693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941568"/>
        <c:crosses val="autoZero"/>
        <c:auto val="1"/>
        <c:lblAlgn val="ctr"/>
        <c:lblOffset val="100"/>
        <c:noMultiLvlLbl val="0"/>
      </c:catAx>
      <c:valAx>
        <c:axId val="13694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939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Montreuil!$N$90:$P$90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Montreuil!$N$91:$P$91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Montreuil!$M$92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Montreuil!$N$90:$P$90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Montreuil!$M$93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Montreuil!$N$90:$P$90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Montreuil!$M$94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Montreuil!$N$90:$P$90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Montreuil!$N$94:$P$94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Montreuil!$M$95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Montreuil!$N$90:$P$90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Montreuil!$N$95:$P$95</c:f>
              <c:numCache>
                <c:formatCode>General</c:formatCode>
                <c:ptCount val="3"/>
                <c:pt idx="0">
                  <c:v>7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694208"/>
        <c:axId val="137708288"/>
        <c:axId val="0"/>
      </c:bar3DChart>
      <c:catAx>
        <c:axId val="1376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708288"/>
        <c:crosses val="autoZero"/>
        <c:auto val="1"/>
        <c:lblAlgn val="ctr"/>
        <c:lblOffset val="100"/>
        <c:noMultiLvlLbl val="0"/>
      </c:catAx>
      <c:valAx>
        <c:axId val="13770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694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Montreuil!$H$29:$J$29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Montreuil!$H$30:$J$30</c:f>
              <c:numCache>
                <c:formatCode>General</c:formatCode>
                <c:ptCount val="3"/>
                <c:pt idx="0">
                  <c:v>16</c:v>
                </c:pt>
                <c:pt idx="1">
                  <c:v>6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tx>
            <c:strRef>
              <c:f>Montreuil!$G$31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Montreuil!$H$29:$J$29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Montreuil!$H$31:$J$31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15</c:v>
                </c:pt>
              </c:numCache>
            </c:numRef>
          </c:val>
        </c:ser>
        <c:ser>
          <c:idx val="2"/>
          <c:order val="2"/>
          <c:tx>
            <c:strRef>
              <c:f>Montreuil!$G$32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Montreuil!$H$29:$J$29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Montreuil!$H$32:$J$32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734784"/>
        <c:axId val="137736576"/>
        <c:axId val="0"/>
      </c:bar3DChart>
      <c:catAx>
        <c:axId val="13773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736576"/>
        <c:crosses val="autoZero"/>
        <c:auto val="1"/>
        <c:lblAlgn val="ctr"/>
        <c:lblOffset val="100"/>
        <c:noMultiLvlLbl val="0"/>
      </c:catAx>
      <c:valAx>
        <c:axId val="13773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734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Montreuil!$H$69:$J$69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Montreuil!$H$70:$J$70</c:f>
              <c:numCache>
                <c:formatCode>General</c:formatCode>
                <c:ptCount val="3"/>
                <c:pt idx="0">
                  <c:v>23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Montreuil!$G$71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Montreuil!$H$69:$J$69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Montreuil!$H$71:$J$71</c:f>
              <c:numCache>
                <c:formatCode>General</c:formatCode>
                <c:ptCount val="3"/>
                <c:pt idx="0">
                  <c:v>10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tx>
            <c:strRef>
              <c:f>Montreuil!$G$72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Montreuil!$H$69:$J$69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828224"/>
        <c:axId val="137829760"/>
        <c:axId val="0"/>
      </c:bar3DChart>
      <c:catAx>
        <c:axId val="1378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829760"/>
        <c:crosses val="autoZero"/>
        <c:auto val="1"/>
        <c:lblAlgn val="ctr"/>
        <c:lblOffset val="100"/>
        <c:noMultiLvlLbl val="0"/>
      </c:catAx>
      <c:valAx>
        <c:axId val="13782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828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Montreuil!$H$109:$J$109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Montreuil!$H$110:$J$110</c:f>
              <c:numCache>
                <c:formatCode>General</c:formatCode>
                <c:ptCount val="3"/>
                <c:pt idx="0">
                  <c:v>39</c:v>
                </c:pt>
                <c:pt idx="1">
                  <c:v>12</c:v>
                </c:pt>
                <c:pt idx="2">
                  <c:v>12</c:v>
                </c:pt>
              </c:numCache>
            </c:numRef>
          </c:val>
        </c:ser>
        <c:ser>
          <c:idx val="1"/>
          <c:order val="1"/>
          <c:tx>
            <c:strRef>
              <c:f>Montreuil!$G$111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Montreuil!$H$109:$J$109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Montreuil!$H$111:$J$111</c:f>
              <c:numCache>
                <c:formatCode>General</c:formatCode>
                <c:ptCount val="3"/>
                <c:pt idx="0">
                  <c:v>12</c:v>
                </c:pt>
                <c:pt idx="1">
                  <c:v>7</c:v>
                </c:pt>
                <c:pt idx="2">
                  <c:v>18</c:v>
                </c:pt>
              </c:numCache>
            </c:numRef>
          </c:val>
        </c:ser>
        <c:ser>
          <c:idx val="2"/>
          <c:order val="2"/>
          <c:tx>
            <c:strRef>
              <c:f>Montreuil!$G$112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Montreuil!$H$109:$J$109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Montreuil!$H$112:$J$112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880704"/>
        <c:axId val="137882240"/>
        <c:axId val="0"/>
      </c:bar3DChart>
      <c:catAx>
        <c:axId val="13788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882240"/>
        <c:crosses val="autoZero"/>
        <c:auto val="1"/>
        <c:lblAlgn val="ctr"/>
        <c:lblOffset val="100"/>
        <c:noMultiLvlLbl val="0"/>
      </c:catAx>
      <c:valAx>
        <c:axId val="137882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880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'St Omer'!$B$10:$D$10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Omer'!$B$11:$D$11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'St Omer'!$A$12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'St Omer'!$B$10:$D$10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Omer'!$B$12:$D$12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'St Omer'!$A$13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'St Omer'!$B$10:$D$10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'St Omer'!$B$10:$D$10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'St Omer'!$A$15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'St Omer'!$B$10:$D$10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Omer'!$B$15:$D$15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177344"/>
        <c:axId val="137199616"/>
        <c:axId val="0"/>
      </c:bar3DChart>
      <c:catAx>
        <c:axId val="13717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199616"/>
        <c:crosses val="autoZero"/>
        <c:auto val="1"/>
        <c:lblAlgn val="ctr"/>
        <c:lblOffset val="100"/>
        <c:noMultiLvlLbl val="0"/>
      </c:catAx>
      <c:valAx>
        <c:axId val="13719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177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'St Omer'!$H$10:$J$10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Omer'!$H$11:$J$11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'St Omer'!$G$12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'St Omer'!$H$10:$J$10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'St Omer'!$G$13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'St Omer'!$H$10:$J$10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'St Omer'!$H$10:$J$10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'St Omer'!$G$15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'St Omer'!$H$10:$J$10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Omer'!$H$15:$J$15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219072"/>
        <c:axId val="137626368"/>
        <c:axId val="0"/>
      </c:bar3DChart>
      <c:catAx>
        <c:axId val="137219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7626368"/>
        <c:crosses val="autoZero"/>
        <c:auto val="1"/>
        <c:lblAlgn val="ctr"/>
        <c:lblOffset val="100"/>
        <c:noMultiLvlLbl val="0"/>
      </c:catAx>
      <c:valAx>
        <c:axId val="13762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219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'St Omer'!$N$10:$P$10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Omer'!$N$11:$P$11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'St Omer'!$M$12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'St Omer'!$N$10:$P$10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'St Omer'!$M$13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'St Omer'!$N$10:$P$10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'St Omer'!$N$10:$P$10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Omer'!$N$14:$P$14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</c:numCache>
            </c:numRef>
          </c:val>
        </c:ser>
        <c:ser>
          <c:idx val="4"/>
          <c:order val="4"/>
          <c:tx>
            <c:strRef>
              <c:f>'St Omer'!$M$15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'St Omer'!$N$10:$P$10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Omer'!$N$15:$P$15</c:f>
              <c:numCache>
                <c:formatCode>General</c:formatCode>
                <c:ptCount val="3"/>
                <c:pt idx="0">
                  <c:v>6</c:v>
                </c:pt>
                <c:pt idx="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904128"/>
        <c:axId val="137905664"/>
        <c:axId val="0"/>
      </c:bar3DChart>
      <c:catAx>
        <c:axId val="13790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905664"/>
        <c:crosses val="autoZero"/>
        <c:auto val="1"/>
        <c:lblAlgn val="ctr"/>
        <c:lblOffset val="100"/>
        <c:noMultiLvlLbl val="0"/>
      </c:catAx>
      <c:valAx>
        <c:axId val="137905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90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'St Omer'!$B$50:$D$50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Omer'!$B$51:$D$51</c:f>
              <c:numCache>
                <c:formatCode>General</c:formatCode>
                <c:ptCount val="3"/>
                <c:pt idx="0">
                  <c:v>16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'St Omer'!$A$52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'St Omer'!$B$50:$D$50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Omer'!$B$52:$D$52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'St Omer'!$A$53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'St Omer'!$B$50:$D$50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'St Omer'!$B$50:$D$50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Omer'!$B$54:$D$54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'St Omer'!$A$55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'St Omer'!$B$50:$D$50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Omer'!$B$55:$D$55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306304"/>
        <c:axId val="138307840"/>
        <c:axId val="0"/>
      </c:bar3DChart>
      <c:catAx>
        <c:axId val="13830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307840"/>
        <c:crosses val="autoZero"/>
        <c:auto val="1"/>
        <c:lblAlgn val="ctr"/>
        <c:lblOffset val="100"/>
        <c:noMultiLvlLbl val="0"/>
      </c:catAx>
      <c:valAx>
        <c:axId val="13830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306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'St Omer'!$H$50:$J$50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Omer'!$H$51:$J$51</c:f>
              <c:numCache>
                <c:formatCode>General</c:formatCode>
                <c:ptCount val="3"/>
                <c:pt idx="0">
                  <c:v>12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'St Omer'!$G$52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'St Omer'!$H$50:$J$50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'St Omer'!$G$53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'St Omer'!$H$50:$J$50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'St Omer'!$H$50:$J$50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Omer'!$H$54:$J$54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'St Omer'!$G$55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'St Omer'!$H$50:$J$50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Omer'!$H$55:$J$55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339840"/>
        <c:axId val="138341376"/>
        <c:axId val="0"/>
      </c:bar3DChart>
      <c:catAx>
        <c:axId val="13833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341376"/>
        <c:crosses val="autoZero"/>
        <c:auto val="1"/>
        <c:lblAlgn val="ctr"/>
        <c:lblOffset val="100"/>
        <c:noMultiLvlLbl val="0"/>
      </c:catAx>
      <c:valAx>
        <c:axId val="13834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339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Cambrai!$N$90:$P$90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Cambrai!$N$91:$P$91</c:f>
              <c:numCache>
                <c:formatCode>General</c:formatCode>
                <c:ptCount val="3"/>
                <c:pt idx="0">
                  <c:v>16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Cambrai!$M$92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Cambrai!$N$90:$P$90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Cambrai!$N$92:$P$92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Cambrai!$M$93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Cambrai!$N$90:$P$90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Cambrai!$M$94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Cambrai!$N$90:$P$90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Cambrai!$N$94:$P$94</c:f>
              <c:numCache>
                <c:formatCode>General</c:formatCode>
                <c:ptCount val="3"/>
                <c:pt idx="0">
                  <c:v>21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Cambrai!$M$95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Cambrai!$N$90:$P$90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Cambrai!$N$95:$P$95</c:f>
              <c:numCache>
                <c:formatCode>General</c:formatCode>
                <c:ptCount val="3"/>
                <c:pt idx="0">
                  <c:v>24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241536"/>
        <c:axId val="76251520"/>
        <c:axId val="0"/>
      </c:bar3DChart>
      <c:catAx>
        <c:axId val="762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251520"/>
        <c:crosses val="autoZero"/>
        <c:auto val="1"/>
        <c:lblAlgn val="ctr"/>
        <c:lblOffset val="100"/>
        <c:noMultiLvlLbl val="0"/>
      </c:catAx>
      <c:valAx>
        <c:axId val="76251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241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'St Omer'!$N$50:$P$50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Omer'!$N$51:$P$51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'St Omer'!$M$52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'St Omer'!$N$50:$P$50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'St Omer'!$M$53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'St Omer'!$N$50:$P$50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'St Omer'!$N$50:$P$50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Omer'!$N$54:$P$54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</c:numCache>
            </c:numRef>
          </c:val>
        </c:ser>
        <c:ser>
          <c:idx val="4"/>
          <c:order val="4"/>
          <c:tx>
            <c:strRef>
              <c:f>'St Omer'!$M$55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'St Omer'!$N$50:$P$50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Omer'!$N$55:$P$55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377472"/>
        <c:axId val="138383360"/>
        <c:axId val="0"/>
      </c:bar3DChart>
      <c:catAx>
        <c:axId val="13837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383360"/>
        <c:crosses val="autoZero"/>
        <c:auto val="1"/>
        <c:lblAlgn val="ctr"/>
        <c:lblOffset val="100"/>
        <c:noMultiLvlLbl val="0"/>
      </c:catAx>
      <c:valAx>
        <c:axId val="13838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377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'St Omer'!$B$90:$D$90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Omer'!$B$91:$D$91</c:f>
              <c:numCache>
                <c:formatCode>General</c:formatCode>
                <c:ptCount val="3"/>
                <c:pt idx="0">
                  <c:v>26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 Omer'!$A$92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'St Omer'!$B$90:$D$90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Omer'!$B$92:$D$92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'St Omer'!$A$93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'St Omer'!$B$90:$D$90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'St Omer'!$A$94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'St Omer'!$B$90:$D$90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Omer'!$B$94:$D$94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'St Omer'!$A$95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'St Omer'!$B$90:$D$90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Omer'!$B$95:$D$95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415104"/>
        <c:axId val="138425088"/>
        <c:axId val="0"/>
      </c:bar3DChart>
      <c:catAx>
        <c:axId val="13841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425088"/>
        <c:crosses val="autoZero"/>
        <c:auto val="1"/>
        <c:lblAlgn val="ctr"/>
        <c:lblOffset val="100"/>
        <c:noMultiLvlLbl val="0"/>
      </c:catAx>
      <c:valAx>
        <c:axId val="138425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415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'St Omer'!$H$90:$J$90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Omer'!$H$91:$J$91</c:f>
              <c:numCache>
                <c:formatCode>General</c:formatCode>
                <c:ptCount val="3"/>
                <c:pt idx="0">
                  <c:v>14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 Omer'!$G$92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'St Omer'!$H$90:$J$90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Omer'!$H$92:$J$92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'St Omer'!$G$93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'St Omer'!$H$90:$J$90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'St Omer'!$G$94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'St Omer'!$H$90:$J$90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Omer'!$H$94:$J$94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'St Omer'!$G$95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'St Omer'!$H$90:$J$90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Omer'!$H$95:$J$95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461184"/>
        <c:axId val="138462720"/>
        <c:axId val="0"/>
      </c:bar3DChart>
      <c:catAx>
        <c:axId val="1384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462720"/>
        <c:crosses val="autoZero"/>
        <c:auto val="1"/>
        <c:lblAlgn val="ctr"/>
        <c:lblOffset val="100"/>
        <c:noMultiLvlLbl val="0"/>
      </c:catAx>
      <c:valAx>
        <c:axId val="13846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461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'St Omer'!$N$90:$P$90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Omer'!$N$91:$P$91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 Omer'!$M$92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'St Omer'!$N$90:$P$90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'St Omer'!$M$93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'St Omer'!$N$90:$P$90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'St Omer'!$M$94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'St Omer'!$N$90:$P$90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Omer'!$N$94:$P$94</c:f>
              <c:numCache>
                <c:formatCode>General</c:formatCode>
                <c:ptCount val="3"/>
                <c:pt idx="0">
                  <c:v>5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'St Omer'!$M$95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'St Omer'!$N$90:$P$90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Omer'!$N$95:$P$95</c:f>
              <c:numCache>
                <c:formatCode>General</c:formatCode>
                <c:ptCount val="3"/>
                <c:pt idx="0">
                  <c:v>7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048256"/>
        <c:axId val="138049792"/>
        <c:axId val="0"/>
      </c:bar3DChart>
      <c:catAx>
        <c:axId val="13804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049792"/>
        <c:crosses val="autoZero"/>
        <c:auto val="1"/>
        <c:lblAlgn val="ctr"/>
        <c:lblOffset val="100"/>
        <c:noMultiLvlLbl val="0"/>
      </c:catAx>
      <c:valAx>
        <c:axId val="13804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48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'St Omer'!$H$29:$J$29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Omer'!$H$30:$J$30</c:f>
              <c:numCache>
                <c:formatCode>General</c:formatCode>
                <c:ptCount val="3"/>
                <c:pt idx="0">
                  <c:v>13</c:v>
                </c:pt>
                <c:pt idx="1">
                  <c:v>7</c:v>
                </c:pt>
                <c:pt idx="2">
                  <c:v>15</c:v>
                </c:pt>
              </c:numCache>
            </c:numRef>
          </c:val>
        </c:ser>
        <c:ser>
          <c:idx val="1"/>
          <c:order val="1"/>
          <c:tx>
            <c:strRef>
              <c:f>'St Omer'!$G$31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'St Omer'!$H$29:$J$29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Omer'!$H$31:$J$31</c:f>
              <c:numCache>
                <c:formatCode>General</c:formatCode>
                <c:ptCount val="3"/>
                <c:pt idx="0">
                  <c:v>3</c:v>
                </c:pt>
                <c:pt idx="1">
                  <c:v>7</c:v>
                </c:pt>
                <c:pt idx="2">
                  <c:v>21</c:v>
                </c:pt>
              </c:numCache>
            </c:numRef>
          </c:val>
        </c:ser>
        <c:ser>
          <c:idx val="2"/>
          <c:order val="2"/>
          <c:tx>
            <c:strRef>
              <c:f>'St Omer'!$G$32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'St Omer'!$H$29:$J$29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088832"/>
        <c:axId val="138090368"/>
        <c:axId val="0"/>
      </c:bar3DChart>
      <c:catAx>
        <c:axId val="13808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090368"/>
        <c:crosses val="autoZero"/>
        <c:auto val="1"/>
        <c:lblAlgn val="ctr"/>
        <c:lblOffset val="100"/>
        <c:noMultiLvlLbl val="0"/>
      </c:catAx>
      <c:valAx>
        <c:axId val="138090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88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'St Omer'!$H$69:$J$69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Omer'!$H$70:$J$70</c:f>
              <c:numCache>
                <c:formatCode>General</c:formatCode>
                <c:ptCount val="3"/>
                <c:pt idx="0">
                  <c:v>21</c:v>
                </c:pt>
                <c:pt idx="1">
                  <c:v>15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'St Omer'!$G$71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'St Omer'!$H$69:$J$69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Omer'!$H$71:$J$71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</c:ser>
        <c:ser>
          <c:idx val="2"/>
          <c:order val="2"/>
          <c:tx>
            <c:strRef>
              <c:f>'St Omer'!$G$72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'St Omer'!$H$69:$J$69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116480"/>
        <c:axId val="138118272"/>
        <c:axId val="0"/>
      </c:bar3DChart>
      <c:catAx>
        <c:axId val="13811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118272"/>
        <c:crosses val="autoZero"/>
        <c:auto val="1"/>
        <c:lblAlgn val="ctr"/>
        <c:lblOffset val="100"/>
        <c:noMultiLvlLbl val="0"/>
      </c:catAx>
      <c:valAx>
        <c:axId val="138118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116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'St Omer'!$H$109:$J$109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Omer'!$H$110:$J$110</c:f>
              <c:numCache>
                <c:formatCode>General</c:formatCode>
                <c:ptCount val="3"/>
                <c:pt idx="0">
                  <c:v>34</c:v>
                </c:pt>
                <c:pt idx="1">
                  <c:v>22</c:v>
                </c:pt>
                <c:pt idx="2">
                  <c:v>18</c:v>
                </c:pt>
              </c:numCache>
            </c:numRef>
          </c:val>
        </c:ser>
        <c:ser>
          <c:idx val="1"/>
          <c:order val="1"/>
          <c:tx>
            <c:strRef>
              <c:f>'St Omer'!$G$111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'St Omer'!$H$109:$J$109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Omer'!$H$111:$J$111</c:f>
              <c:numCache>
                <c:formatCode>General</c:formatCode>
                <c:ptCount val="3"/>
                <c:pt idx="0">
                  <c:v>8</c:v>
                </c:pt>
                <c:pt idx="1">
                  <c:v>13</c:v>
                </c:pt>
                <c:pt idx="2">
                  <c:v>30</c:v>
                </c:pt>
              </c:numCache>
            </c:numRef>
          </c:val>
        </c:ser>
        <c:ser>
          <c:idx val="2"/>
          <c:order val="2"/>
          <c:tx>
            <c:strRef>
              <c:f>'St Omer'!$G$112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'St Omer'!$H$109:$J$109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Omer'!$H$112:$J$112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148480"/>
        <c:axId val="138748288"/>
        <c:axId val="0"/>
      </c:bar3DChart>
      <c:catAx>
        <c:axId val="1381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748288"/>
        <c:crosses val="autoZero"/>
        <c:auto val="1"/>
        <c:lblAlgn val="ctr"/>
        <c:lblOffset val="100"/>
        <c:noMultiLvlLbl val="0"/>
      </c:catAx>
      <c:valAx>
        <c:axId val="13874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148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'PAS DE CALAIS'!$B$10:$D$10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CALAIS'!$B$11:$D$11</c:f>
              <c:numCache>
                <c:formatCode>General</c:formatCode>
                <c:ptCount val="3"/>
                <c:pt idx="0">
                  <c:v>98</c:v>
                </c:pt>
                <c:pt idx="1">
                  <c:v>14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'PAS DE CALAIS'!$A$12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'PAS DE CALAIS'!$B$10:$D$10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CALAIS'!$B$12:$D$12</c:f>
              <c:numCache>
                <c:formatCode>General</c:formatCode>
                <c:ptCount val="3"/>
                <c:pt idx="0">
                  <c:v>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'PAS DE CALAIS'!$B$10:$D$10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CALAIS'!$B$13:$D$13</c:f>
              <c:numCache>
                <c:formatCode>General</c:formatCode>
                <c:ptCount val="3"/>
                <c:pt idx="0">
                  <c:v>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'PAS DE CALAIS'!$B$10:$D$10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CALAIS'!$B$14:$D$14</c:f>
              <c:numCache>
                <c:formatCode>General</c:formatCode>
                <c:ptCount val="3"/>
                <c:pt idx="0">
                  <c:v>21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'PAS DE CALAIS'!$B$10:$D$10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CALAIS'!$B$15:$D$15</c:f>
              <c:numCache>
                <c:formatCode>General</c:formatCode>
                <c:ptCount val="3"/>
                <c:pt idx="0">
                  <c:v>23</c:v>
                </c:pt>
                <c:pt idx="1">
                  <c:v>21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265152"/>
        <c:axId val="137266688"/>
        <c:axId val="0"/>
      </c:bar3DChart>
      <c:catAx>
        <c:axId val="13726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266688"/>
        <c:crosses val="autoZero"/>
        <c:auto val="1"/>
        <c:lblAlgn val="ctr"/>
        <c:lblOffset val="100"/>
        <c:noMultiLvlLbl val="0"/>
      </c:catAx>
      <c:valAx>
        <c:axId val="13726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265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'PAS DE CALAIS'!$H$10:$J$10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CALAIS'!$H$11:$J$11</c:f>
              <c:numCache>
                <c:formatCode>General</c:formatCode>
                <c:ptCount val="3"/>
                <c:pt idx="0">
                  <c:v>39</c:v>
                </c:pt>
                <c:pt idx="1">
                  <c:v>14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'PAS DE CALAIS'!$H$10:$J$10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CALAIS'!$H$12:$J$12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'PAS DE CALAIS'!$H$10:$J$10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CALAIS'!$H$13:$J$13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'PAS DE CALAIS'!$H$10:$J$10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CALAIS'!$H$14:$J$14</c:f>
              <c:numCache>
                <c:formatCode>General</c:formatCode>
                <c:ptCount val="3"/>
                <c:pt idx="0">
                  <c:v>19</c:v>
                </c:pt>
                <c:pt idx="1">
                  <c:v>15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'PAS DE CALAIS'!$H$10:$J$10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CALAIS'!$H$15:$J$15</c:f>
              <c:numCache>
                <c:formatCode>General</c:formatCode>
                <c:ptCount val="3"/>
                <c:pt idx="0">
                  <c:v>27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773248"/>
        <c:axId val="138774784"/>
        <c:axId val="0"/>
      </c:bar3DChart>
      <c:catAx>
        <c:axId val="138773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8774784"/>
        <c:crosses val="autoZero"/>
        <c:auto val="1"/>
        <c:lblAlgn val="ctr"/>
        <c:lblOffset val="100"/>
        <c:noMultiLvlLbl val="0"/>
      </c:catAx>
      <c:valAx>
        <c:axId val="13877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773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'PAS DE CALAIS'!$N$10:$P$10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CALAIS'!$N$11:$P$11</c:f>
              <c:numCache>
                <c:formatCode>General</c:formatCode>
                <c:ptCount val="3"/>
                <c:pt idx="0">
                  <c:v>37</c:v>
                </c:pt>
                <c:pt idx="1">
                  <c:v>21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'PAS DE CALAIS'!$N$10:$P$10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CALAIS'!$N$12:$P$12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'PAS DE CALAIS'!$N$10:$P$10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CALAIS'!$N$13:$P$13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'PAS DE CALAIS'!$N$10:$P$10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CALAIS'!$N$14:$P$14</c:f>
              <c:numCache>
                <c:formatCode>General</c:formatCode>
                <c:ptCount val="3"/>
                <c:pt idx="0">
                  <c:v>56</c:v>
                </c:pt>
                <c:pt idx="1">
                  <c:v>58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'PAS DE CALAIS'!$N$10:$P$10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CALAIS'!$N$15:$P$15</c:f>
              <c:numCache>
                <c:formatCode>General</c:formatCode>
                <c:ptCount val="3"/>
                <c:pt idx="0">
                  <c:v>77</c:v>
                </c:pt>
                <c:pt idx="1">
                  <c:v>118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389568"/>
        <c:axId val="137391104"/>
        <c:axId val="0"/>
      </c:bar3DChart>
      <c:catAx>
        <c:axId val="1373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391104"/>
        <c:crosses val="autoZero"/>
        <c:auto val="1"/>
        <c:lblAlgn val="ctr"/>
        <c:lblOffset val="100"/>
        <c:noMultiLvlLbl val="0"/>
      </c:catAx>
      <c:valAx>
        <c:axId val="13739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389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Cambrai!$H$29:$J$29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Cambrai!$H$30:$J$30</c:f>
              <c:numCache>
                <c:formatCode>General</c:formatCode>
                <c:ptCount val="3"/>
                <c:pt idx="0">
                  <c:v>21</c:v>
                </c:pt>
                <c:pt idx="1">
                  <c:v>20</c:v>
                </c:pt>
                <c:pt idx="2">
                  <c:v>47</c:v>
                </c:pt>
              </c:numCache>
            </c:numRef>
          </c:val>
        </c:ser>
        <c:ser>
          <c:idx val="1"/>
          <c:order val="1"/>
          <c:tx>
            <c:strRef>
              <c:f>Cambrai!$G$31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Cambrai!$H$29:$J$29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Cambrai!$H$31:$J$31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26</c:v>
                </c:pt>
              </c:numCache>
            </c:numRef>
          </c:val>
        </c:ser>
        <c:ser>
          <c:idx val="2"/>
          <c:order val="2"/>
          <c:tx>
            <c:strRef>
              <c:f>Cambrai!$G$32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Cambrai!$H$29:$J$29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278016"/>
        <c:axId val="76283904"/>
        <c:axId val="0"/>
      </c:bar3DChart>
      <c:catAx>
        <c:axId val="7627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283904"/>
        <c:crosses val="autoZero"/>
        <c:auto val="1"/>
        <c:lblAlgn val="ctr"/>
        <c:lblOffset val="100"/>
        <c:noMultiLvlLbl val="0"/>
      </c:catAx>
      <c:valAx>
        <c:axId val="7628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278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'PAS DE CALAIS'!$B$50:$D$50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CALAIS'!$B$51:$D$51</c:f>
              <c:numCache>
                <c:formatCode>General</c:formatCode>
                <c:ptCount val="3"/>
                <c:pt idx="0">
                  <c:v>147</c:v>
                </c:pt>
                <c:pt idx="1">
                  <c:v>28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'PAS DE CALAIS'!$A$52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'PAS DE CALAIS'!$B$50:$D$50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CALAIS'!$B$52:$D$52</c:f>
              <c:numCache>
                <c:formatCode>General</c:formatCode>
                <c:ptCount val="3"/>
                <c:pt idx="0">
                  <c:v>11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'PAS DE CALAIS'!$B$50:$D$50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CALAIS'!$B$53:$D$53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'PAS DE CALAIS'!$B$50:$D$50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CALAIS'!$B$54:$D$54</c:f>
              <c:numCache>
                <c:formatCode>General</c:formatCode>
                <c:ptCount val="3"/>
                <c:pt idx="0">
                  <c:v>31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'PAS DE CALAIS'!$B$50:$D$50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CALAIS'!$B$55:$D$55</c:f>
              <c:numCache>
                <c:formatCode>General</c:formatCode>
                <c:ptCount val="3"/>
                <c:pt idx="0">
                  <c:v>45</c:v>
                </c:pt>
                <c:pt idx="1">
                  <c:v>34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431296"/>
        <c:axId val="137441280"/>
        <c:axId val="0"/>
      </c:bar3DChart>
      <c:catAx>
        <c:axId val="1374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441280"/>
        <c:crosses val="autoZero"/>
        <c:auto val="1"/>
        <c:lblAlgn val="ctr"/>
        <c:lblOffset val="100"/>
        <c:noMultiLvlLbl val="0"/>
      </c:catAx>
      <c:valAx>
        <c:axId val="13744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431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'PAS DE CALAIS'!$H$50:$J$50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CALAIS'!$H$51:$J$51</c:f>
              <c:numCache>
                <c:formatCode>General</c:formatCode>
                <c:ptCount val="3"/>
                <c:pt idx="0">
                  <c:v>85</c:v>
                </c:pt>
                <c:pt idx="1">
                  <c:v>23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'PAS DE CALAIS'!$H$50:$J$50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CALAIS'!$H$52:$J$52</c:f>
              <c:numCache>
                <c:formatCode>General</c:formatCode>
                <c:ptCount val="3"/>
                <c:pt idx="0">
                  <c:v>11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'PAS DE CALAIS'!$H$50:$J$50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CALAIS'!$H$53:$J$53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'PAS DE CALAIS'!$H$50:$J$50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CALAIS'!$H$54:$J$54</c:f>
              <c:numCache>
                <c:formatCode>General</c:formatCode>
                <c:ptCount val="3"/>
                <c:pt idx="0">
                  <c:v>32</c:v>
                </c:pt>
                <c:pt idx="1">
                  <c:v>15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'PAS DE CALAIS'!$H$50:$J$50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CALAIS'!$H$55:$J$55</c:f>
              <c:numCache>
                <c:formatCode>General</c:formatCode>
                <c:ptCount val="3"/>
                <c:pt idx="0">
                  <c:v>25</c:v>
                </c:pt>
                <c:pt idx="1">
                  <c:v>21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485312"/>
        <c:axId val="137491200"/>
        <c:axId val="0"/>
      </c:bar3DChart>
      <c:catAx>
        <c:axId val="13748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491200"/>
        <c:crosses val="autoZero"/>
        <c:auto val="1"/>
        <c:lblAlgn val="ctr"/>
        <c:lblOffset val="100"/>
        <c:noMultiLvlLbl val="0"/>
      </c:catAx>
      <c:valAx>
        <c:axId val="13749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485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'PAS DE CALAIS'!$N$50:$P$50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CALAIS'!$N$51:$P$51</c:f>
              <c:numCache>
                <c:formatCode>General</c:formatCode>
                <c:ptCount val="3"/>
                <c:pt idx="0">
                  <c:v>18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'PAS DE CALAIS'!$N$50:$P$50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CALAIS'!$N$52:$P$52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'PAS DE CALAIS'!$N$50:$P$50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CALAIS'!$N$53:$P$53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'PAS DE CALAIS'!$N$50:$P$50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CALAIS'!$N$54:$P$54</c:f>
              <c:numCache>
                <c:formatCode>General</c:formatCode>
                <c:ptCount val="3"/>
                <c:pt idx="0">
                  <c:v>31</c:v>
                </c:pt>
                <c:pt idx="1">
                  <c:v>30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'PAS DE CALAIS'!$N$50:$P$50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CALAIS'!$N$55:$P$55</c:f>
              <c:numCache>
                <c:formatCode>General</c:formatCode>
                <c:ptCount val="3"/>
                <c:pt idx="0">
                  <c:v>21</c:v>
                </c:pt>
                <c:pt idx="1">
                  <c:v>50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116544"/>
        <c:axId val="139118080"/>
        <c:axId val="0"/>
      </c:bar3DChart>
      <c:catAx>
        <c:axId val="1391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118080"/>
        <c:crosses val="autoZero"/>
        <c:auto val="1"/>
        <c:lblAlgn val="ctr"/>
        <c:lblOffset val="100"/>
        <c:noMultiLvlLbl val="0"/>
      </c:catAx>
      <c:valAx>
        <c:axId val="139118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116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'PAS DE CALAIS'!$B$90:$D$90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CALAIS'!$B$91:$D$91</c:f>
              <c:numCache>
                <c:formatCode>General</c:formatCode>
                <c:ptCount val="3"/>
                <c:pt idx="0">
                  <c:v>245</c:v>
                </c:pt>
                <c:pt idx="1">
                  <c:v>42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'PAS DE CALAIS'!$A$92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'PAS DE CALAIS'!$B$90:$D$90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CALAIS'!$B$92:$D$92</c:f>
              <c:numCache>
                <c:formatCode>General</c:formatCode>
                <c:ptCount val="3"/>
                <c:pt idx="0">
                  <c:v>20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'PAS DE CALAIS'!$B$90:$D$90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CALAIS'!$B$93:$D$93</c:f>
              <c:numCache>
                <c:formatCode>General</c:formatCode>
                <c:ptCount val="3"/>
                <c:pt idx="0">
                  <c:v>12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'PAS DE CALAIS'!$B$90:$D$90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CALAIS'!$B$94:$D$94</c:f>
              <c:numCache>
                <c:formatCode>General</c:formatCode>
                <c:ptCount val="3"/>
                <c:pt idx="0">
                  <c:v>52</c:v>
                </c:pt>
                <c:pt idx="1">
                  <c:v>13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'PAS DE CALAIS'!$B$90:$D$90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CALAIS'!$B$95:$D$95</c:f>
              <c:numCache>
                <c:formatCode>General</c:formatCode>
                <c:ptCount val="3"/>
                <c:pt idx="0">
                  <c:v>68</c:v>
                </c:pt>
                <c:pt idx="1">
                  <c:v>55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141888"/>
        <c:axId val="139143424"/>
        <c:axId val="0"/>
      </c:bar3DChart>
      <c:catAx>
        <c:axId val="13914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143424"/>
        <c:crosses val="autoZero"/>
        <c:auto val="1"/>
        <c:lblAlgn val="ctr"/>
        <c:lblOffset val="100"/>
        <c:noMultiLvlLbl val="0"/>
      </c:catAx>
      <c:valAx>
        <c:axId val="13914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141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'PAS DE CALAIS'!$H$90:$J$90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CALAIS'!$H$91:$J$91</c:f>
              <c:numCache>
                <c:formatCode>General</c:formatCode>
                <c:ptCount val="3"/>
                <c:pt idx="0">
                  <c:v>124</c:v>
                </c:pt>
                <c:pt idx="1">
                  <c:v>37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'PAS DE CALAIS'!$H$90:$J$90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CALAIS'!$H$92:$J$92</c:f>
              <c:numCache>
                <c:formatCode>General</c:formatCode>
                <c:ptCount val="3"/>
                <c:pt idx="0">
                  <c:v>16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'PAS DE CALAIS'!$H$90:$J$90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CALAIS'!$H$93:$J$93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'PAS DE CALAIS'!$H$90:$J$90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CALAIS'!$H$94:$J$94</c:f>
              <c:numCache>
                <c:formatCode>General</c:formatCode>
                <c:ptCount val="3"/>
                <c:pt idx="0">
                  <c:v>51</c:v>
                </c:pt>
                <c:pt idx="1">
                  <c:v>30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'PAS DE CALAIS'!$H$90:$J$90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CALAIS'!$H$95:$J$95</c:f>
              <c:numCache>
                <c:formatCode>General</c:formatCode>
                <c:ptCount val="3"/>
                <c:pt idx="0">
                  <c:v>52</c:v>
                </c:pt>
                <c:pt idx="1">
                  <c:v>46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183616"/>
        <c:axId val="139185152"/>
        <c:axId val="0"/>
      </c:bar3DChart>
      <c:catAx>
        <c:axId val="13918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185152"/>
        <c:crosses val="autoZero"/>
        <c:auto val="1"/>
        <c:lblAlgn val="ctr"/>
        <c:lblOffset val="100"/>
        <c:noMultiLvlLbl val="0"/>
      </c:catAx>
      <c:valAx>
        <c:axId val="139185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183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'PAS DE CALAIS'!$N$90:$P$90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CALAIS'!$N$91:$P$91</c:f>
              <c:numCache>
                <c:formatCode>General</c:formatCode>
                <c:ptCount val="3"/>
                <c:pt idx="0">
                  <c:v>55</c:v>
                </c:pt>
                <c:pt idx="1">
                  <c:v>29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'PAS DE CALAIS'!$N$90:$P$90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CALAIS'!$N$92:$P$92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'PAS DE CALAIS'!$N$90:$P$90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'PAS DE CALAIS'!$N$90:$P$90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CALAIS'!$N$94:$P$94</c:f>
              <c:numCache>
                <c:formatCode>General</c:formatCode>
                <c:ptCount val="3"/>
                <c:pt idx="0">
                  <c:v>87</c:v>
                </c:pt>
                <c:pt idx="1">
                  <c:v>88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'PAS DE CALAIS'!$N$90:$P$90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CALAIS'!$N$95:$P$95</c:f>
              <c:numCache>
                <c:formatCode>General</c:formatCode>
                <c:ptCount val="3"/>
                <c:pt idx="0">
                  <c:v>98</c:v>
                </c:pt>
                <c:pt idx="1">
                  <c:v>168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963200"/>
        <c:axId val="138973184"/>
        <c:axId val="0"/>
      </c:bar3DChart>
      <c:catAx>
        <c:axId val="13896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973184"/>
        <c:crosses val="autoZero"/>
        <c:auto val="1"/>
        <c:lblAlgn val="ctr"/>
        <c:lblOffset val="100"/>
        <c:noMultiLvlLbl val="0"/>
      </c:catAx>
      <c:valAx>
        <c:axId val="138973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963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'PAS DE CALAIS'!$H$29:$J$29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CALAIS'!$H$30:$J$30</c:f>
              <c:numCache>
                <c:formatCode>General</c:formatCode>
                <c:ptCount val="3"/>
                <c:pt idx="0">
                  <c:v>160</c:v>
                </c:pt>
                <c:pt idx="1">
                  <c:v>95</c:v>
                </c:pt>
                <c:pt idx="2">
                  <c:v>173</c:v>
                </c:pt>
              </c:numCache>
            </c:numRef>
          </c:val>
        </c:ser>
        <c:ser>
          <c:idx val="1"/>
          <c:order val="1"/>
          <c:tx>
            <c:strRef>
              <c:f>'PAS DE CALAIS'!$G$31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'PAS DE CALAIS'!$H$29:$J$29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CALAIS'!$H$31:$J$31</c:f>
              <c:numCache>
                <c:formatCode>General</c:formatCode>
                <c:ptCount val="3"/>
                <c:pt idx="0">
                  <c:v>40</c:v>
                </c:pt>
                <c:pt idx="1">
                  <c:v>55</c:v>
                </c:pt>
                <c:pt idx="2">
                  <c:v>199</c:v>
                </c:pt>
              </c:numCache>
            </c:numRef>
          </c:val>
        </c:ser>
        <c:ser>
          <c:idx val="2"/>
          <c:order val="2"/>
          <c:tx>
            <c:strRef>
              <c:f>'PAS DE CALAIS'!$G$32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'PAS DE CALAIS'!$H$29:$J$29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CALAIS'!$H$32:$J$32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999680"/>
        <c:axId val="139001216"/>
        <c:axId val="0"/>
      </c:bar3DChart>
      <c:catAx>
        <c:axId val="13899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001216"/>
        <c:crosses val="autoZero"/>
        <c:auto val="1"/>
        <c:lblAlgn val="ctr"/>
        <c:lblOffset val="100"/>
        <c:noMultiLvlLbl val="0"/>
      </c:catAx>
      <c:valAx>
        <c:axId val="13900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999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'PAS DE CALAIS'!$H$69:$J$69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CALAIS'!$H$70:$J$70</c:f>
              <c:numCache>
                <c:formatCode>General</c:formatCode>
                <c:ptCount val="3"/>
                <c:pt idx="0">
                  <c:v>237</c:v>
                </c:pt>
                <c:pt idx="1">
                  <c:v>158</c:v>
                </c:pt>
                <c:pt idx="2">
                  <c:v>73</c:v>
                </c:pt>
              </c:numCache>
            </c:numRef>
          </c:val>
        </c:ser>
        <c:ser>
          <c:idx val="1"/>
          <c:order val="1"/>
          <c:tx>
            <c:strRef>
              <c:f>'PAS DE CALAIS'!$G$71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'PAS DE CALAIS'!$H$69:$J$69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CALAIS'!$H$71:$J$71</c:f>
              <c:numCache>
                <c:formatCode>General</c:formatCode>
                <c:ptCount val="3"/>
                <c:pt idx="0">
                  <c:v>72</c:v>
                </c:pt>
                <c:pt idx="1">
                  <c:v>59</c:v>
                </c:pt>
                <c:pt idx="2">
                  <c:v>88</c:v>
                </c:pt>
              </c:numCache>
            </c:numRef>
          </c:val>
        </c:ser>
        <c:ser>
          <c:idx val="2"/>
          <c:order val="2"/>
          <c:tx>
            <c:strRef>
              <c:f>'PAS DE CALAIS'!$G$72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'PAS DE CALAIS'!$H$69:$J$69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CALAIS'!$H$72:$J$72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904704"/>
        <c:axId val="138906240"/>
        <c:axId val="0"/>
      </c:bar3DChart>
      <c:catAx>
        <c:axId val="13890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906240"/>
        <c:crosses val="autoZero"/>
        <c:auto val="1"/>
        <c:lblAlgn val="ctr"/>
        <c:lblOffset val="100"/>
        <c:noMultiLvlLbl val="0"/>
      </c:catAx>
      <c:valAx>
        <c:axId val="13890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904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'PAS DE CALAIS'!$H$109:$J$109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CALAIS'!$H$110:$J$110</c:f>
              <c:numCache>
                <c:formatCode>General</c:formatCode>
                <c:ptCount val="3"/>
                <c:pt idx="0">
                  <c:v>397</c:v>
                </c:pt>
                <c:pt idx="1">
                  <c:v>253</c:v>
                </c:pt>
                <c:pt idx="2">
                  <c:v>246</c:v>
                </c:pt>
              </c:numCache>
            </c:numRef>
          </c:val>
        </c:ser>
        <c:ser>
          <c:idx val="1"/>
          <c:order val="1"/>
          <c:tx>
            <c:strRef>
              <c:f>'PAS DE CALAIS'!$G$111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'PAS DE CALAIS'!$H$109:$J$109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CALAIS'!$H$111:$J$111</c:f>
              <c:numCache>
                <c:formatCode>General</c:formatCode>
                <c:ptCount val="3"/>
                <c:pt idx="0">
                  <c:v>112</c:v>
                </c:pt>
                <c:pt idx="1">
                  <c:v>114</c:v>
                </c:pt>
                <c:pt idx="2">
                  <c:v>287</c:v>
                </c:pt>
              </c:numCache>
            </c:numRef>
          </c:val>
        </c:ser>
        <c:ser>
          <c:idx val="2"/>
          <c:order val="2"/>
          <c:tx>
            <c:strRef>
              <c:f>'PAS DE CALAIS'!$G$112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'PAS DE CALAIS'!$H$109:$J$109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CALAIS'!$H$112:$J$112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002240"/>
        <c:axId val="139003776"/>
        <c:axId val="0"/>
      </c:bar3DChart>
      <c:catAx>
        <c:axId val="13900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003776"/>
        <c:crosses val="autoZero"/>
        <c:auto val="1"/>
        <c:lblAlgn val="ctr"/>
        <c:lblOffset val="100"/>
        <c:noMultiLvlLbl val="0"/>
      </c:catAx>
      <c:valAx>
        <c:axId val="13900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002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REGION!$B$10:$D$10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REGION!$B$11:$D$11</c:f>
              <c:numCache>
                <c:formatCode>General</c:formatCode>
                <c:ptCount val="3"/>
                <c:pt idx="0">
                  <c:v>268</c:v>
                </c:pt>
                <c:pt idx="1">
                  <c:v>30</c:v>
                </c:pt>
                <c:pt idx="2">
                  <c:v>10</c:v>
                </c:pt>
              </c:numCache>
            </c:numRef>
          </c:val>
        </c:ser>
        <c:ser>
          <c:idx val="1"/>
          <c:order val="1"/>
          <c:tx>
            <c:strRef>
              <c:f>REGION!$A$12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REGION!$B$10:$D$10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REGION!$B$12:$D$12</c:f>
              <c:numCache>
                <c:formatCode>General</c:formatCode>
                <c:ptCount val="3"/>
                <c:pt idx="0">
                  <c:v>23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REGION!$A$13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REGION!$B$10:$D$10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REGION!$B$13:$D$13</c:f>
              <c:numCache>
                <c:formatCode>General</c:formatCode>
                <c:ptCount val="3"/>
                <c:pt idx="0">
                  <c:v>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REGION!$A$14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REGION!$B$10:$D$10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REGION!$B$14:$D$14</c:f>
              <c:numCache>
                <c:formatCode>General</c:formatCode>
                <c:ptCount val="3"/>
                <c:pt idx="0">
                  <c:v>55</c:v>
                </c:pt>
                <c:pt idx="1">
                  <c:v>26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REGION!$A$15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REGION!$B$10:$D$10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REGION!$B$15:$D$15</c:f>
              <c:numCache>
                <c:formatCode>General</c:formatCode>
                <c:ptCount val="3"/>
                <c:pt idx="0">
                  <c:v>85</c:v>
                </c:pt>
                <c:pt idx="1">
                  <c:v>32</c:v>
                </c:pt>
                <c:pt idx="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520064"/>
        <c:axId val="138521600"/>
        <c:axId val="0"/>
      </c:bar3DChart>
      <c:catAx>
        <c:axId val="13852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21600"/>
        <c:crosses val="autoZero"/>
        <c:auto val="1"/>
        <c:lblAlgn val="ctr"/>
        <c:lblOffset val="100"/>
        <c:noMultiLvlLbl val="0"/>
      </c:catAx>
      <c:valAx>
        <c:axId val="13852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520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Cambrai!$H$69:$J$69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Cambrai!$H$70:$J$70</c:f>
              <c:numCache>
                <c:formatCode>General</c:formatCode>
                <c:ptCount val="3"/>
                <c:pt idx="0">
                  <c:v>49</c:v>
                </c:pt>
                <c:pt idx="1">
                  <c:v>19</c:v>
                </c:pt>
                <c:pt idx="2">
                  <c:v>16</c:v>
                </c:pt>
              </c:numCache>
            </c:numRef>
          </c:val>
        </c:ser>
        <c:ser>
          <c:idx val="1"/>
          <c:order val="1"/>
          <c:tx>
            <c:strRef>
              <c:f>Cambrai!$G$71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Cambrai!$H$69:$J$69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Cambrai!$H$71:$J$71</c:f>
              <c:numCache>
                <c:formatCode>General</c:formatCode>
                <c:ptCount val="3"/>
                <c:pt idx="0">
                  <c:v>11</c:v>
                </c:pt>
                <c:pt idx="1">
                  <c:v>7</c:v>
                </c:pt>
                <c:pt idx="2">
                  <c:v>10</c:v>
                </c:pt>
              </c:numCache>
            </c:numRef>
          </c:val>
        </c:ser>
        <c:ser>
          <c:idx val="2"/>
          <c:order val="2"/>
          <c:tx>
            <c:strRef>
              <c:f>Cambrai!$G$72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Cambrai!$H$69:$J$69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318208"/>
        <c:axId val="76319744"/>
        <c:axId val="0"/>
      </c:bar3DChart>
      <c:catAx>
        <c:axId val="7631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319744"/>
        <c:crosses val="autoZero"/>
        <c:auto val="1"/>
        <c:lblAlgn val="ctr"/>
        <c:lblOffset val="100"/>
        <c:noMultiLvlLbl val="0"/>
      </c:catAx>
      <c:valAx>
        <c:axId val="76319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318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REGION!$H$10:$J$10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REGION!$H$11:$J$11</c:f>
              <c:numCache>
                <c:formatCode>General</c:formatCode>
                <c:ptCount val="3"/>
                <c:pt idx="0">
                  <c:v>117</c:v>
                </c:pt>
                <c:pt idx="1">
                  <c:v>21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REGION!$G$12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REGION!$H$10:$J$10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REGION!$H$12:$J$12</c:f>
              <c:numCache>
                <c:formatCode>General</c:formatCode>
                <c:ptCount val="3"/>
                <c:pt idx="0">
                  <c:v>16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REGION!$G$13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REGION!$H$10:$J$10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REGION!$H$13:$J$13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REGION!$G$14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REGION!$H$10:$J$10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REGION!$H$14:$J$14</c:f>
              <c:numCache>
                <c:formatCode>General</c:formatCode>
                <c:ptCount val="3"/>
                <c:pt idx="0">
                  <c:v>62</c:v>
                </c:pt>
                <c:pt idx="1">
                  <c:v>29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REGION!$G$15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REGION!$H$10:$J$10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REGION!$H$15:$J$15</c:f>
              <c:numCache>
                <c:formatCode>General</c:formatCode>
                <c:ptCount val="3"/>
                <c:pt idx="0">
                  <c:v>62</c:v>
                </c:pt>
                <c:pt idx="1">
                  <c:v>51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549504"/>
        <c:axId val="138555392"/>
        <c:axId val="0"/>
      </c:bar3DChart>
      <c:catAx>
        <c:axId val="138549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8555392"/>
        <c:crosses val="autoZero"/>
        <c:auto val="1"/>
        <c:lblAlgn val="ctr"/>
        <c:lblOffset val="100"/>
        <c:noMultiLvlLbl val="0"/>
      </c:catAx>
      <c:valAx>
        <c:axId val="138555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549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REGION!$N$10:$P$10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REGION!$N$11:$P$11</c:f>
              <c:numCache>
                <c:formatCode>General</c:formatCode>
                <c:ptCount val="3"/>
                <c:pt idx="0">
                  <c:v>116</c:v>
                </c:pt>
                <c:pt idx="1">
                  <c:v>67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REGION!$M$12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REGION!$N$10:$P$10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REGION!$N$12:$P$12</c:f>
              <c:numCache>
                <c:formatCode>General</c:formatCode>
                <c:ptCount val="3"/>
                <c:pt idx="0">
                  <c:v>22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REGION!$M$13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REGION!$N$10:$P$10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REGION!$N$13:$P$13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REGION!$M$14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REGION!$N$10:$P$10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REGION!$N$14:$P$14</c:f>
              <c:numCache>
                <c:formatCode>General</c:formatCode>
                <c:ptCount val="3"/>
                <c:pt idx="0">
                  <c:v>183</c:v>
                </c:pt>
                <c:pt idx="1">
                  <c:v>115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REGION!$M$15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REGION!$N$10:$P$10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REGION!$N$15:$P$15</c:f>
              <c:numCache>
                <c:formatCode>General</c:formatCode>
                <c:ptCount val="3"/>
                <c:pt idx="0">
                  <c:v>206</c:v>
                </c:pt>
                <c:pt idx="1">
                  <c:v>287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591232"/>
        <c:axId val="138593024"/>
        <c:axId val="0"/>
      </c:bar3DChart>
      <c:catAx>
        <c:axId val="13859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93024"/>
        <c:crosses val="autoZero"/>
        <c:auto val="1"/>
        <c:lblAlgn val="ctr"/>
        <c:lblOffset val="100"/>
        <c:noMultiLvlLbl val="0"/>
      </c:catAx>
      <c:valAx>
        <c:axId val="1385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591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REGION!$B$50:$D$50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REGION!$B$51:$D$51</c:f>
              <c:numCache>
                <c:formatCode>General</c:formatCode>
                <c:ptCount val="3"/>
                <c:pt idx="0">
                  <c:v>431</c:v>
                </c:pt>
                <c:pt idx="1">
                  <c:v>62</c:v>
                </c:pt>
                <c:pt idx="2">
                  <c:v>29</c:v>
                </c:pt>
              </c:numCache>
            </c:numRef>
          </c:val>
        </c:ser>
        <c:ser>
          <c:idx val="1"/>
          <c:order val="1"/>
          <c:tx>
            <c:strRef>
              <c:f>REGION!$A$52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REGION!$B$50:$D$50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REGION!$B$52:$D$52</c:f>
              <c:numCache>
                <c:formatCode>General</c:formatCode>
                <c:ptCount val="3"/>
                <c:pt idx="0">
                  <c:v>34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REGION!$A$53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REGION!$B$50:$D$50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REGION!$B$53:$D$53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REGION!$A$54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REGION!$B$50:$D$50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REGION!$B$54:$D$54</c:f>
              <c:numCache>
                <c:formatCode>General</c:formatCode>
                <c:ptCount val="3"/>
                <c:pt idx="0">
                  <c:v>85</c:v>
                </c:pt>
                <c:pt idx="1">
                  <c:v>30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REGION!$A$55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REGION!$B$50:$D$50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REGION!$B$55:$D$55</c:f>
              <c:numCache>
                <c:formatCode>General</c:formatCode>
                <c:ptCount val="3"/>
                <c:pt idx="0">
                  <c:v>123</c:v>
                </c:pt>
                <c:pt idx="1">
                  <c:v>65</c:v>
                </c:pt>
                <c:pt idx="2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821056"/>
        <c:axId val="139822592"/>
        <c:axId val="0"/>
      </c:bar3DChart>
      <c:catAx>
        <c:axId val="13982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822592"/>
        <c:crosses val="autoZero"/>
        <c:auto val="1"/>
        <c:lblAlgn val="ctr"/>
        <c:lblOffset val="100"/>
        <c:noMultiLvlLbl val="0"/>
      </c:catAx>
      <c:valAx>
        <c:axId val="13982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821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REGION!$H$50:$J$50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REGION!$H$51:$J$51</c:f>
              <c:numCache>
                <c:formatCode>General</c:formatCode>
                <c:ptCount val="3"/>
                <c:pt idx="0">
                  <c:v>211</c:v>
                </c:pt>
                <c:pt idx="1">
                  <c:v>47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REGION!$G$52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REGION!$H$50:$J$50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REGION!$H$52:$J$52</c:f>
              <c:numCache>
                <c:formatCode>General</c:formatCode>
                <c:ptCount val="3"/>
                <c:pt idx="0">
                  <c:v>27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REGION!$G$53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REGION!$H$50:$J$50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REGION!$H$53:$J$53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REGION!$G$54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REGION!$H$50:$J$50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REGION!$H$54:$J$54</c:f>
              <c:numCache>
                <c:formatCode>General</c:formatCode>
                <c:ptCount val="3"/>
                <c:pt idx="0">
                  <c:v>98</c:v>
                </c:pt>
                <c:pt idx="1">
                  <c:v>31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REGION!$G$55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REGION!$H$50:$J$50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REGION!$H$55:$J$55</c:f>
              <c:numCache>
                <c:formatCode>General</c:formatCode>
                <c:ptCount val="3"/>
                <c:pt idx="0">
                  <c:v>90</c:v>
                </c:pt>
                <c:pt idx="1">
                  <c:v>47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850496"/>
        <c:axId val="139852032"/>
        <c:axId val="0"/>
      </c:bar3DChart>
      <c:catAx>
        <c:axId val="13985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852032"/>
        <c:crosses val="autoZero"/>
        <c:auto val="1"/>
        <c:lblAlgn val="ctr"/>
        <c:lblOffset val="100"/>
        <c:noMultiLvlLbl val="0"/>
      </c:catAx>
      <c:valAx>
        <c:axId val="139852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850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REGION!$N$50:$P$50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REGION!$N$51:$P$51</c:f>
              <c:numCache>
                <c:formatCode>General</c:formatCode>
                <c:ptCount val="3"/>
                <c:pt idx="0">
                  <c:v>72</c:v>
                </c:pt>
                <c:pt idx="1">
                  <c:v>29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REGION!$M$52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REGION!$N$50:$P$50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REGION!$N$52:$P$52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REGION!$M$53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REGION!$N$50:$P$50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REGION!$N$53:$P$53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REGION!$M$54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REGION!$N$50:$P$50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REGION!$N$54:$P$54</c:f>
              <c:numCache>
                <c:formatCode>General</c:formatCode>
                <c:ptCount val="3"/>
                <c:pt idx="0">
                  <c:v>85</c:v>
                </c:pt>
                <c:pt idx="1">
                  <c:v>61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REGION!$M$55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REGION!$N$50:$P$50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REGION!$N$55:$P$55</c:f>
              <c:numCache>
                <c:formatCode>General</c:formatCode>
                <c:ptCount val="3"/>
                <c:pt idx="0">
                  <c:v>71</c:v>
                </c:pt>
                <c:pt idx="1">
                  <c:v>100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724864"/>
        <c:axId val="138726400"/>
        <c:axId val="0"/>
      </c:bar3DChart>
      <c:catAx>
        <c:axId val="13872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726400"/>
        <c:crosses val="autoZero"/>
        <c:auto val="1"/>
        <c:lblAlgn val="ctr"/>
        <c:lblOffset val="100"/>
        <c:noMultiLvlLbl val="0"/>
      </c:catAx>
      <c:valAx>
        <c:axId val="138726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724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REGION!$B$90:$D$90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REGION!$B$91:$D$91</c:f>
              <c:numCache>
                <c:formatCode>General</c:formatCode>
                <c:ptCount val="3"/>
                <c:pt idx="0">
                  <c:v>699</c:v>
                </c:pt>
                <c:pt idx="1">
                  <c:v>92</c:v>
                </c:pt>
                <c:pt idx="2">
                  <c:v>39</c:v>
                </c:pt>
              </c:numCache>
            </c:numRef>
          </c:val>
        </c:ser>
        <c:ser>
          <c:idx val="1"/>
          <c:order val="1"/>
          <c:tx>
            <c:strRef>
              <c:f>REGION!$A$92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REGION!$B$90:$D$90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REGION!$B$92:$D$92</c:f>
              <c:numCache>
                <c:formatCode>General</c:formatCode>
                <c:ptCount val="3"/>
                <c:pt idx="0">
                  <c:v>57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tx>
            <c:strRef>
              <c:f>REGION!$A$93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REGION!$B$90:$D$90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REGION!$B$93:$D$93</c:f>
              <c:numCache>
                <c:formatCode>General</c:formatCode>
                <c:ptCount val="3"/>
                <c:pt idx="0">
                  <c:v>12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REGION!$A$94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REGION!$B$90:$D$90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REGION!$B$94:$D$94</c:f>
              <c:numCache>
                <c:formatCode>General</c:formatCode>
                <c:ptCount val="3"/>
                <c:pt idx="0">
                  <c:v>140</c:v>
                </c:pt>
                <c:pt idx="1">
                  <c:v>56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tx>
            <c:strRef>
              <c:f>REGION!$A$95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REGION!$B$90:$D$90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REGION!$B$95:$D$95</c:f>
              <c:numCache>
                <c:formatCode>General</c:formatCode>
                <c:ptCount val="3"/>
                <c:pt idx="0">
                  <c:v>208</c:v>
                </c:pt>
                <c:pt idx="1">
                  <c:v>97</c:v>
                </c:pt>
                <c:pt idx="2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950336"/>
        <c:axId val="139952128"/>
        <c:axId val="0"/>
      </c:bar3DChart>
      <c:catAx>
        <c:axId val="13995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952128"/>
        <c:crosses val="autoZero"/>
        <c:auto val="1"/>
        <c:lblAlgn val="ctr"/>
        <c:lblOffset val="100"/>
        <c:noMultiLvlLbl val="0"/>
      </c:catAx>
      <c:valAx>
        <c:axId val="139952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950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REGION!$H$90:$J$90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REGION!$H$91:$J$91</c:f>
              <c:numCache>
                <c:formatCode>General</c:formatCode>
                <c:ptCount val="3"/>
                <c:pt idx="0">
                  <c:v>328</c:v>
                </c:pt>
                <c:pt idx="1">
                  <c:v>68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REGION!$G$92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REGION!$H$90:$J$90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REGION!$H$92:$J$92</c:f>
              <c:numCache>
                <c:formatCode>General</c:formatCode>
                <c:ptCount val="3"/>
                <c:pt idx="0">
                  <c:v>43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REGION!$G$93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REGION!$H$90:$J$90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REGION!$H$93:$J$93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REGION!$G$94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REGION!$H$90:$J$90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REGION!$H$94:$J$94</c:f>
              <c:numCache>
                <c:formatCode>General</c:formatCode>
                <c:ptCount val="3"/>
                <c:pt idx="0">
                  <c:v>160</c:v>
                </c:pt>
                <c:pt idx="1">
                  <c:v>60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REGION!$G$95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REGION!$H$90:$J$90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REGION!$H$95:$J$95</c:f>
              <c:numCache>
                <c:formatCode>General</c:formatCode>
                <c:ptCount val="3"/>
                <c:pt idx="0">
                  <c:v>152</c:v>
                </c:pt>
                <c:pt idx="1">
                  <c:v>98</c:v>
                </c:pt>
                <c:pt idx="2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983872"/>
        <c:axId val="139997952"/>
        <c:axId val="0"/>
      </c:bar3DChart>
      <c:catAx>
        <c:axId val="13998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997952"/>
        <c:crosses val="autoZero"/>
        <c:auto val="1"/>
        <c:lblAlgn val="ctr"/>
        <c:lblOffset val="100"/>
        <c:noMultiLvlLbl val="0"/>
      </c:catAx>
      <c:valAx>
        <c:axId val="139997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983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REGION!$N$90:$P$90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REGION!$N$91:$P$91</c:f>
              <c:numCache>
                <c:formatCode>General</c:formatCode>
                <c:ptCount val="3"/>
                <c:pt idx="0">
                  <c:v>188</c:v>
                </c:pt>
                <c:pt idx="1">
                  <c:v>96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REGION!$M$92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REGION!$N$90:$P$90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REGION!$N$92:$P$92</c:f>
              <c:numCache>
                <c:formatCode>General</c:formatCode>
                <c:ptCount val="3"/>
                <c:pt idx="0">
                  <c:v>30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REGION!$M$93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REGION!$N$90:$P$90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REGION!$N$93:$P$93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REGION!$M$94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REGION!$N$90:$P$90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REGION!$N$94:$P$94</c:f>
              <c:numCache>
                <c:formatCode>General</c:formatCode>
                <c:ptCount val="3"/>
                <c:pt idx="0">
                  <c:v>268</c:v>
                </c:pt>
                <c:pt idx="1">
                  <c:v>176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tx>
            <c:strRef>
              <c:f>REGION!$M$95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REGION!$N$90:$P$90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REGION!$N$95:$P$95</c:f>
              <c:numCache>
                <c:formatCode>General</c:formatCode>
                <c:ptCount val="3"/>
                <c:pt idx="0">
                  <c:v>277</c:v>
                </c:pt>
                <c:pt idx="1">
                  <c:v>387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034048"/>
        <c:axId val="140035584"/>
        <c:axId val="0"/>
      </c:bar3DChart>
      <c:catAx>
        <c:axId val="14003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035584"/>
        <c:crosses val="autoZero"/>
        <c:auto val="1"/>
        <c:lblAlgn val="ctr"/>
        <c:lblOffset val="100"/>
        <c:noMultiLvlLbl val="0"/>
      </c:catAx>
      <c:valAx>
        <c:axId val="14003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034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REGION!$H$29:$J$29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REGION!$H$30:$J$30</c:f>
              <c:numCache>
                <c:formatCode>General</c:formatCode>
                <c:ptCount val="3"/>
                <c:pt idx="0">
                  <c:v>440</c:v>
                </c:pt>
                <c:pt idx="1">
                  <c:v>262</c:v>
                </c:pt>
                <c:pt idx="2">
                  <c:v>528</c:v>
                </c:pt>
              </c:numCache>
            </c:numRef>
          </c:val>
        </c:ser>
        <c:ser>
          <c:idx val="1"/>
          <c:order val="1"/>
          <c:tx>
            <c:strRef>
              <c:f>REGION!$G$31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REGION!$H$29:$J$29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REGION!$H$31:$J$31</c:f>
              <c:numCache>
                <c:formatCode>General</c:formatCode>
                <c:ptCount val="3"/>
                <c:pt idx="0">
                  <c:v>90</c:v>
                </c:pt>
                <c:pt idx="1">
                  <c:v>103</c:v>
                </c:pt>
                <c:pt idx="2">
                  <c:v>475</c:v>
                </c:pt>
              </c:numCache>
            </c:numRef>
          </c:val>
        </c:ser>
        <c:ser>
          <c:idx val="2"/>
          <c:order val="2"/>
          <c:tx>
            <c:strRef>
              <c:f>REGION!$G$32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REGION!$H$29:$J$29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REGION!$H$32:$J$32</c:f>
              <c:numCache>
                <c:formatCode>General</c:formatCode>
                <c:ptCount val="3"/>
                <c:pt idx="0">
                  <c:v>35</c:v>
                </c:pt>
                <c:pt idx="1">
                  <c:v>7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27616"/>
        <c:axId val="140129408"/>
        <c:axId val="0"/>
      </c:bar3DChart>
      <c:catAx>
        <c:axId val="14012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129408"/>
        <c:crosses val="autoZero"/>
        <c:auto val="1"/>
        <c:lblAlgn val="ctr"/>
        <c:lblOffset val="100"/>
        <c:noMultiLvlLbl val="0"/>
      </c:catAx>
      <c:valAx>
        <c:axId val="14012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127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REGION!$H$69:$J$69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REGION!$H$70:$J$70</c:f>
              <c:numCache>
                <c:formatCode>General</c:formatCode>
                <c:ptCount val="3"/>
                <c:pt idx="0">
                  <c:v>676</c:v>
                </c:pt>
                <c:pt idx="1">
                  <c:v>431</c:v>
                </c:pt>
                <c:pt idx="2">
                  <c:v>236</c:v>
                </c:pt>
              </c:numCache>
            </c:numRef>
          </c:val>
        </c:ser>
        <c:ser>
          <c:idx val="1"/>
          <c:order val="1"/>
          <c:tx>
            <c:strRef>
              <c:f>REGION!$G$71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REGION!$H$69:$J$69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REGION!$H$71:$J$71</c:f>
              <c:numCache>
                <c:formatCode>General</c:formatCode>
                <c:ptCount val="3"/>
                <c:pt idx="0">
                  <c:v>159</c:v>
                </c:pt>
                <c:pt idx="1">
                  <c:v>127</c:v>
                </c:pt>
                <c:pt idx="2">
                  <c:v>191</c:v>
                </c:pt>
              </c:numCache>
            </c:numRef>
          </c:val>
        </c:ser>
        <c:ser>
          <c:idx val="2"/>
          <c:order val="2"/>
          <c:tx>
            <c:strRef>
              <c:f>REGION!$G$72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REGION!$H$69:$J$69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REGION!$H$72:$J$72</c:f>
              <c:numCache>
                <c:formatCode>General</c:formatCode>
                <c:ptCount val="3"/>
                <c:pt idx="0">
                  <c:v>86</c:v>
                </c:pt>
                <c:pt idx="1">
                  <c:v>21</c:v>
                </c:pt>
                <c:pt idx="2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63712"/>
        <c:axId val="140169600"/>
        <c:axId val="0"/>
      </c:bar3DChart>
      <c:catAx>
        <c:axId val="14016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169600"/>
        <c:crosses val="autoZero"/>
        <c:auto val="1"/>
        <c:lblAlgn val="ctr"/>
        <c:lblOffset val="100"/>
        <c:noMultiLvlLbl val="0"/>
      </c:catAx>
      <c:valAx>
        <c:axId val="140169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163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Cambrai!$H$109:$J$109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Cambrai!$H$110:$J$110</c:f>
              <c:numCache>
                <c:formatCode>General</c:formatCode>
                <c:ptCount val="3"/>
                <c:pt idx="0">
                  <c:v>70</c:v>
                </c:pt>
                <c:pt idx="1">
                  <c:v>39</c:v>
                </c:pt>
                <c:pt idx="2">
                  <c:v>63</c:v>
                </c:pt>
              </c:numCache>
            </c:numRef>
          </c:val>
        </c:ser>
        <c:ser>
          <c:idx val="1"/>
          <c:order val="1"/>
          <c:tx>
            <c:strRef>
              <c:f>Cambrai!$G$111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Cambrai!$H$109:$J$109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Cambrai!$H$111:$J$111</c:f>
              <c:numCache>
                <c:formatCode>General</c:formatCode>
                <c:ptCount val="3"/>
                <c:pt idx="0">
                  <c:v>13</c:v>
                </c:pt>
                <c:pt idx="1">
                  <c:v>9</c:v>
                </c:pt>
                <c:pt idx="2">
                  <c:v>36</c:v>
                </c:pt>
              </c:numCache>
            </c:numRef>
          </c:val>
        </c:ser>
        <c:ser>
          <c:idx val="2"/>
          <c:order val="2"/>
          <c:tx>
            <c:strRef>
              <c:f>Cambrai!$G$112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Cambrai!$H$109:$J$109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Cambrai!$H$112:$J$112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432128"/>
        <c:axId val="76433664"/>
        <c:axId val="0"/>
      </c:bar3DChart>
      <c:catAx>
        <c:axId val="764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433664"/>
        <c:crosses val="autoZero"/>
        <c:auto val="1"/>
        <c:lblAlgn val="ctr"/>
        <c:lblOffset val="100"/>
        <c:noMultiLvlLbl val="0"/>
      </c:catAx>
      <c:valAx>
        <c:axId val="7643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432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REGION!$H$109:$J$109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REGION!$H$110:$J$110</c:f>
              <c:numCache>
                <c:formatCode>General</c:formatCode>
                <c:ptCount val="3"/>
                <c:pt idx="0">
                  <c:v>1116</c:v>
                </c:pt>
                <c:pt idx="1">
                  <c:v>693</c:v>
                </c:pt>
                <c:pt idx="2">
                  <c:v>764</c:v>
                </c:pt>
              </c:numCache>
            </c:numRef>
          </c:val>
        </c:ser>
        <c:ser>
          <c:idx val="1"/>
          <c:order val="1"/>
          <c:tx>
            <c:strRef>
              <c:f>REGION!$G$111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REGION!$H$109:$J$109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REGION!$H$111:$J$111</c:f>
              <c:numCache>
                <c:formatCode>General</c:formatCode>
                <c:ptCount val="3"/>
                <c:pt idx="0">
                  <c:v>249</c:v>
                </c:pt>
                <c:pt idx="1">
                  <c:v>230</c:v>
                </c:pt>
                <c:pt idx="2">
                  <c:v>666</c:v>
                </c:pt>
              </c:numCache>
            </c:numRef>
          </c:val>
        </c:ser>
        <c:ser>
          <c:idx val="2"/>
          <c:order val="2"/>
          <c:tx>
            <c:strRef>
              <c:f>REGION!$G$112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REGION!$H$109:$J$109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REGION!$H$112:$J$112</c:f>
              <c:numCache>
                <c:formatCode>General</c:formatCode>
                <c:ptCount val="3"/>
                <c:pt idx="0">
                  <c:v>121</c:v>
                </c:pt>
                <c:pt idx="1">
                  <c:v>28</c:v>
                </c:pt>
                <c:pt idx="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068736"/>
        <c:axId val="140070272"/>
        <c:axId val="0"/>
      </c:bar3DChart>
      <c:catAx>
        <c:axId val="14006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070272"/>
        <c:crosses val="autoZero"/>
        <c:auto val="1"/>
        <c:lblAlgn val="ctr"/>
        <c:lblOffset val="100"/>
        <c:noMultiLvlLbl val="0"/>
      </c:catAx>
      <c:valAx>
        <c:axId val="14007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068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'HORS REGION'!$B$10:$D$10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REGION'!$B$11:$D$11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'HORS REGION'!$A$12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'HORS REGION'!$B$10:$D$10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REGION'!$B$12:$D$12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'HORS REGION'!$A$13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'HORS REGION'!$B$10:$D$10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'HORS REGION'!$A$14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'HORS REGION'!$B$10:$D$10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REGION'!$B$14:$D$14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'HORS REGION'!$A$15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'HORS REGION'!$B$10:$D$10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REGION'!$B$15:$D$15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673728"/>
        <c:axId val="139375360"/>
        <c:axId val="0"/>
      </c:bar3DChart>
      <c:catAx>
        <c:axId val="13767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375360"/>
        <c:crosses val="autoZero"/>
        <c:auto val="1"/>
        <c:lblAlgn val="ctr"/>
        <c:lblOffset val="100"/>
        <c:noMultiLvlLbl val="0"/>
      </c:catAx>
      <c:valAx>
        <c:axId val="13937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673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'HORS REGION'!$H$10:$J$10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REGION'!$H$11:$J$11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'HORS REGION'!$G$12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'HORS REGION'!$H$10:$J$10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'HORS REGION'!$G$13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'HORS REGION'!$H$10:$J$10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'HORS REGION'!$G$14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'HORS REGION'!$H$10:$J$10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'HORS REGION'!$G$15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'HORS REGION'!$H$10:$J$10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REGION'!$H$15:$J$15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267456"/>
        <c:axId val="139269248"/>
        <c:axId val="0"/>
      </c:bar3DChart>
      <c:catAx>
        <c:axId val="139267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9269248"/>
        <c:crosses val="autoZero"/>
        <c:auto val="1"/>
        <c:lblAlgn val="ctr"/>
        <c:lblOffset val="100"/>
        <c:noMultiLvlLbl val="0"/>
      </c:catAx>
      <c:valAx>
        <c:axId val="13926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267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'HORS REGION'!$N$10:$P$10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REGION'!$N$11:$P$11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'HORS REGION'!$M$12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'HORS REGION'!$N$10:$P$10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'HORS REGION'!$M$13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'HORS REGION'!$N$10:$P$10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'HORS REGION'!$M$14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'HORS REGION'!$N$10:$P$10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REGION'!$N$14:$P$14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'HORS REGION'!$M$15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'HORS REGION'!$N$10:$P$10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REGION'!$N$15:$P$15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321728"/>
        <c:axId val="139323264"/>
        <c:axId val="0"/>
      </c:bar3DChart>
      <c:catAx>
        <c:axId val="13932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323264"/>
        <c:crosses val="autoZero"/>
        <c:auto val="1"/>
        <c:lblAlgn val="ctr"/>
        <c:lblOffset val="100"/>
        <c:noMultiLvlLbl val="0"/>
      </c:catAx>
      <c:valAx>
        <c:axId val="13932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321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'HORS REGION'!$B$50:$D$50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REGION'!$B$51:$D$51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  <c:pt idx="2">
                  <c:v>11</c:v>
                </c:pt>
              </c:numCache>
            </c:numRef>
          </c:val>
        </c:ser>
        <c:ser>
          <c:idx val="1"/>
          <c:order val="1"/>
          <c:tx>
            <c:strRef>
              <c:f>'HORS REGION'!$A$52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'HORS REGION'!$B$50:$D$50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REGION'!$B$52:$D$52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'HORS REGION'!$A$53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'HORS REGION'!$B$50:$D$50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'HORS REGION'!$A$54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'HORS REGION'!$B$50:$D$50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REGION'!$B$54:$D$54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'HORS REGION'!$A$55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'HORS REGION'!$B$50:$D$50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REGION'!$B$55:$D$55</c:f>
              <c:numCache>
                <c:formatCode>General</c:formatCode>
                <c:ptCount val="3"/>
                <c:pt idx="0">
                  <c:v>2</c:v>
                </c:pt>
                <c:pt idx="2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756672"/>
        <c:axId val="139758208"/>
        <c:axId val="0"/>
      </c:bar3DChart>
      <c:catAx>
        <c:axId val="13975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758208"/>
        <c:crosses val="autoZero"/>
        <c:auto val="1"/>
        <c:lblAlgn val="ctr"/>
        <c:lblOffset val="100"/>
        <c:noMultiLvlLbl val="0"/>
      </c:catAx>
      <c:valAx>
        <c:axId val="13975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756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'HORS REGION'!$H$50:$J$50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REGION'!$H$51:$J$51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'HORS REGION'!$G$52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'HORS REGION'!$H$50:$J$50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'HORS REGION'!$G$53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'HORS REGION'!$H$50:$J$50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'HORS REGION'!$G$54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'HORS REGION'!$H$50:$J$50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REGION'!$H$54:$J$54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'HORS REGION'!$G$55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'HORS REGION'!$H$50:$J$50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REGION'!$H$55:$J$55</c:f>
              <c:numCache>
                <c:formatCode>General</c:formatCode>
                <c:ptCount val="3"/>
                <c:pt idx="1">
                  <c:v>1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782016"/>
        <c:axId val="139783552"/>
        <c:axId val="0"/>
      </c:bar3DChart>
      <c:catAx>
        <c:axId val="13978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783552"/>
        <c:crosses val="autoZero"/>
        <c:auto val="1"/>
        <c:lblAlgn val="ctr"/>
        <c:lblOffset val="100"/>
        <c:noMultiLvlLbl val="0"/>
      </c:catAx>
      <c:valAx>
        <c:axId val="13978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782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'HORS REGION'!$N$50:$P$50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REGION'!$N$51:$P$51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'HORS REGION'!$M$52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'HORS REGION'!$N$50:$P$50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'HORS REGION'!$M$53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'HORS REGION'!$N$50:$P$50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'HORS REGION'!$M$54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'HORS REGION'!$N$50:$P$50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REGION'!$N$54:$P$54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'HORS REGION'!$M$55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'HORS REGION'!$N$50:$P$50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REGION'!$N$55:$P$55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540544"/>
        <c:axId val="140550528"/>
        <c:axId val="0"/>
      </c:bar3DChart>
      <c:catAx>
        <c:axId val="1405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550528"/>
        <c:crosses val="autoZero"/>
        <c:auto val="1"/>
        <c:lblAlgn val="ctr"/>
        <c:lblOffset val="100"/>
        <c:noMultiLvlLbl val="0"/>
      </c:catAx>
      <c:valAx>
        <c:axId val="140550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540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'HORS REGION'!$B$90:$D$90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REGION'!$B$91:$D$91</c:f>
              <c:numCache>
                <c:formatCode>General</c:formatCode>
                <c:ptCount val="3"/>
                <c:pt idx="0">
                  <c:v>10</c:v>
                </c:pt>
                <c:pt idx="1">
                  <c:v>3</c:v>
                </c:pt>
                <c:pt idx="2">
                  <c:v>14</c:v>
                </c:pt>
              </c:numCache>
            </c:numRef>
          </c:val>
        </c:ser>
        <c:ser>
          <c:idx val="1"/>
          <c:order val="1"/>
          <c:tx>
            <c:strRef>
              <c:f>'HORS REGION'!$A$92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'HORS REGION'!$B$90:$D$90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REGION'!$B$92:$D$92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'HORS REGION'!$A$93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'HORS REGION'!$B$90:$D$90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'HORS REGION'!$A$94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'HORS REGION'!$B$90:$D$90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REGION'!$B$94:$D$94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'HORS REGION'!$A$95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'HORS REGION'!$B$90:$D$90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REGION'!$B$95:$D$95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582272"/>
        <c:axId val="140588160"/>
        <c:axId val="0"/>
      </c:bar3DChart>
      <c:catAx>
        <c:axId val="14058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588160"/>
        <c:crosses val="autoZero"/>
        <c:auto val="1"/>
        <c:lblAlgn val="ctr"/>
        <c:lblOffset val="100"/>
        <c:noMultiLvlLbl val="0"/>
      </c:catAx>
      <c:valAx>
        <c:axId val="140588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582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'HORS REGION'!$H$90:$J$90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REGION'!$H$91:$J$91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'HORS REGION'!$G$92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'HORS REGION'!$H$90:$J$90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REGION'!$H$92:$J$92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'HORS REGION'!$G$93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'HORS REGION'!$H$90:$J$90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'HORS REGION'!$G$94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'HORS REGION'!$H$90:$J$90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REGION'!$H$94:$J$94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'HORS REGION'!$G$95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'HORS REGION'!$H$90:$J$90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REGION'!$H$95:$J$95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632448"/>
        <c:axId val="140633984"/>
        <c:axId val="0"/>
      </c:bar3DChart>
      <c:catAx>
        <c:axId val="14063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633984"/>
        <c:crosses val="autoZero"/>
        <c:auto val="1"/>
        <c:lblAlgn val="ctr"/>
        <c:lblOffset val="100"/>
        <c:noMultiLvlLbl val="0"/>
      </c:catAx>
      <c:valAx>
        <c:axId val="14063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632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'HORS REGION'!$N$90:$P$90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REGION'!$N$91:$P$91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'HORS REGION'!$M$92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'HORS REGION'!$N$90:$P$90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'HORS REGION'!$M$93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'HORS REGION'!$N$90:$P$90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'HORS REGION'!$M$94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'HORS REGION'!$N$90:$P$90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REGION'!$N$94:$P$94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'HORS REGION'!$M$95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'HORS REGION'!$N$90:$P$90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REGION'!$N$95:$P$95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54688"/>
        <c:axId val="140356224"/>
        <c:axId val="0"/>
      </c:bar3DChart>
      <c:catAx>
        <c:axId val="14035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356224"/>
        <c:crosses val="autoZero"/>
        <c:auto val="1"/>
        <c:lblAlgn val="ctr"/>
        <c:lblOffset val="100"/>
        <c:noMultiLvlLbl val="0"/>
      </c:catAx>
      <c:valAx>
        <c:axId val="14035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354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Douai!$B$10:$D$10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Douai!$B$11:$D$11</c:f>
              <c:numCache>
                <c:formatCode>General</c:formatCode>
                <c:ptCount val="3"/>
                <c:pt idx="0">
                  <c:v>17</c:v>
                </c:pt>
              </c:numCache>
            </c:numRef>
          </c:val>
        </c:ser>
        <c:ser>
          <c:idx val="1"/>
          <c:order val="1"/>
          <c:tx>
            <c:strRef>
              <c:f>Douai!$A$12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Douai!$B$10:$D$10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Douai!$B$12:$D$12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Douai!$A$13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Douai!$B$10:$D$10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Douai!$B$10:$D$10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Douai!$B$14:$D$14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Douai!$A$15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Douai!$B$10:$D$10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Douai!$B$15:$D$15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340224"/>
        <c:axId val="74341760"/>
        <c:axId val="0"/>
      </c:bar3DChart>
      <c:catAx>
        <c:axId val="743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341760"/>
        <c:crosses val="autoZero"/>
        <c:auto val="1"/>
        <c:lblAlgn val="ctr"/>
        <c:lblOffset val="100"/>
        <c:noMultiLvlLbl val="0"/>
      </c:catAx>
      <c:valAx>
        <c:axId val="7434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340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'HORS REGION'!$H$29:$J$29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REGION'!$H$30:$J$30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'HORS REGION'!$G$31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'HORS REGION'!$H$29:$J$29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REGION'!$H$31:$J$31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'HORS REGION'!$G$32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'HORS REGION'!$H$29:$J$29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REGION'!$H$32:$J$32</c:f>
              <c:numCache>
                <c:formatCode>General</c:formatCode>
                <c:ptCount val="3"/>
                <c:pt idx="0">
                  <c:v>10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74784"/>
        <c:axId val="140376320"/>
        <c:axId val="0"/>
      </c:bar3DChart>
      <c:catAx>
        <c:axId val="1403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376320"/>
        <c:crosses val="autoZero"/>
        <c:auto val="1"/>
        <c:lblAlgn val="ctr"/>
        <c:lblOffset val="100"/>
        <c:noMultiLvlLbl val="0"/>
      </c:catAx>
      <c:valAx>
        <c:axId val="140376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374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'HORS REGION'!$H$69:$J$69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REGION'!$H$70:$J$70</c:f>
              <c:numCache>
                <c:formatCode>General</c:formatCode>
                <c:ptCount val="3"/>
                <c:pt idx="0">
                  <c:v>11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'HORS REGION'!$G$71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'HORS REGION'!$H$69:$J$69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REGION'!$H$71:$J$71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'HORS REGION'!$G$72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'HORS REGION'!$H$69:$J$69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REGION'!$H$72:$J$72</c:f>
              <c:numCache>
                <c:formatCode>General</c:formatCode>
                <c:ptCount val="3"/>
                <c:pt idx="0">
                  <c:v>36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410880"/>
        <c:axId val="140412416"/>
        <c:axId val="0"/>
      </c:bar3DChart>
      <c:catAx>
        <c:axId val="14041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412416"/>
        <c:crosses val="autoZero"/>
        <c:auto val="1"/>
        <c:lblAlgn val="ctr"/>
        <c:lblOffset val="100"/>
        <c:noMultiLvlLbl val="0"/>
      </c:catAx>
      <c:valAx>
        <c:axId val="14041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410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'HORS REGION'!$H$109:$J$109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REGION'!$H$110:$J$110</c:f>
              <c:numCache>
                <c:formatCode>General</c:formatCode>
                <c:ptCount val="3"/>
                <c:pt idx="0">
                  <c:v>16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'HORS REGION'!$G$111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'HORS REGION'!$H$109:$J$109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REGION'!$H$111:$J$111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tx>
            <c:strRef>
              <c:f>'HORS REGION'!$G$112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'HORS REGION'!$H$109:$J$109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REGION'!$H$112:$J$112</c:f>
              <c:numCache>
                <c:formatCode>General</c:formatCode>
                <c:ptCount val="3"/>
                <c:pt idx="0">
                  <c:v>46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438528"/>
        <c:axId val="140444416"/>
        <c:axId val="0"/>
      </c:bar3DChart>
      <c:catAx>
        <c:axId val="14043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444416"/>
        <c:crosses val="autoZero"/>
        <c:auto val="1"/>
        <c:lblAlgn val="ctr"/>
        <c:lblOffset val="100"/>
        <c:noMultiLvlLbl val="0"/>
      </c:catAx>
      <c:valAx>
        <c:axId val="140444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438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Douai!$H$10:$J$10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Douai!$H$11:$J$11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Douai!$G$12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Douai!$H$10:$J$10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Douai!$G$13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Douai!$H$10:$J$10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Douai!$H$10:$J$10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Douai!$G$15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Douai!$H$10:$J$10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Douai!$H$15:$J$15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377856"/>
        <c:axId val="76464512"/>
        <c:axId val="0"/>
      </c:bar3DChart>
      <c:catAx>
        <c:axId val="7437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76464512"/>
        <c:crosses val="autoZero"/>
        <c:auto val="1"/>
        <c:lblAlgn val="ctr"/>
        <c:lblOffset val="100"/>
        <c:noMultiLvlLbl val="0"/>
      </c:catAx>
      <c:valAx>
        <c:axId val="7646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377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Douai!$N$10:$P$10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Douai!$N$11:$P$11</c:f>
              <c:numCache>
                <c:formatCode>General</c:formatCode>
                <c:ptCount val="3"/>
                <c:pt idx="0">
                  <c:v>8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Douai!$M$12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Douai!$N$10:$P$10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Douai!$N$12:$P$12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Douai!$M$13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Douai!$N$10:$P$10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Douai!$N$10:$P$10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Douai!$N$14:$P$14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Douai!$M$15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Douai!$N$10:$P$10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Douai!$N$15:$P$15</c:f>
              <c:numCache>
                <c:formatCode>General</c:formatCode>
                <c:ptCount val="3"/>
                <c:pt idx="0">
                  <c:v>15</c:v>
                </c:pt>
                <c:pt idx="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472832"/>
        <c:axId val="74478720"/>
        <c:axId val="0"/>
      </c:bar3DChart>
      <c:catAx>
        <c:axId val="7447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478720"/>
        <c:crosses val="autoZero"/>
        <c:auto val="1"/>
        <c:lblAlgn val="ctr"/>
        <c:lblOffset val="100"/>
        <c:noMultiLvlLbl val="0"/>
      </c:catAx>
      <c:valAx>
        <c:axId val="7447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472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Douai!$B$50:$D$50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Douai!$B$51:$D$51</c:f>
              <c:numCache>
                <c:formatCode>General</c:formatCode>
                <c:ptCount val="3"/>
                <c:pt idx="0">
                  <c:v>22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Douai!$A$52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Douai!$B$50:$D$50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Douai!$B$52:$D$52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Douai!$A$53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Douai!$B$50:$D$50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Douai!$B$50:$D$50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Douai!$B$54:$D$54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Douai!$A$55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Douai!$B$50:$D$50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Douai!$B$55:$D$55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506624"/>
        <c:axId val="74508160"/>
        <c:axId val="0"/>
      </c:bar3DChart>
      <c:catAx>
        <c:axId val="7450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508160"/>
        <c:crosses val="autoZero"/>
        <c:auto val="1"/>
        <c:lblAlgn val="ctr"/>
        <c:lblOffset val="100"/>
        <c:noMultiLvlLbl val="0"/>
      </c:catAx>
      <c:valAx>
        <c:axId val="74508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506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Douai!$H$50:$J$50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Douai!$H$51:$J$51</c:f>
              <c:numCache>
                <c:formatCode>General</c:formatCode>
                <c:ptCount val="3"/>
                <c:pt idx="0">
                  <c:v>12</c:v>
                </c:pt>
              </c:numCache>
            </c:numRef>
          </c:val>
        </c:ser>
        <c:ser>
          <c:idx val="1"/>
          <c:order val="1"/>
          <c:tx>
            <c:strRef>
              <c:f>Douai!$G$52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Douai!$H$50:$J$50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Douai!$G$53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Douai!$H$50:$J$50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Douai!$H$50:$J$50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Douai!$H$54:$J$54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Douai!$G$55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Douai!$H$50:$J$50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Douai!$H$55:$J$55</c:f>
              <c:numCache>
                <c:formatCode>General</c:formatCode>
                <c:ptCount val="3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579072"/>
        <c:axId val="106580608"/>
        <c:axId val="0"/>
      </c:bar3DChart>
      <c:catAx>
        <c:axId val="1065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580608"/>
        <c:crosses val="autoZero"/>
        <c:auto val="1"/>
        <c:lblAlgn val="ctr"/>
        <c:lblOffset val="100"/>
        <c:noMultiLvlLbl val="0"/>
      </c:catAx>
      <c:valAx>
        <c:axId val="10658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579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Avesnes!$N$10:$P$10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Avesnes!$N$11:$P$11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</c:numCache>
            </c:numRef>
          </c:val>
        </c:ser>
        <c:ser>
          <c:idx val="1"/>
          <c:order val="1"/>
          <c:tx>
            <c:strRef>
              <c:f>Avesnes!$M$12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Avesnes!$N$10:$P$10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Avesnes!$N$12:$P$12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Avesnes!$M$13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Avesnes!$N$10:$P$10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Avesnes!$N$10:$P$10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Avesnes!$N$14:$P$14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</c:numCache>
            </c:numRef>
          </c:val>
        </c:ser>
        <c:ser>
          <c:idx val="4"/>
          <c:order val="4"/>
          <c:tx>
            <c:strRef>
              <c:f>Avesnes!$M$15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Avesnes!$N$10:$P$10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Avesnes!$N$15:$P$15</c:f>
              <c:numCache>
                <c:formatCode>General</c:formatCode>
                <c:ptCount val="3"/>
                <c:pt idx="0">
                  <c:v>7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635584"/>
        <c:axId val="57637120"/>
        <c:axId val="0"/>
      </c:bar3DChart>
      <c:catAx>
        <c:axId val="5763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637120"/>
        <c:crosses val="autoZero"/>
        <c:auto val="1"/>
        <c:lblAlgn val="ctr"/>
        <c:lblOffset val="100"/>
        <c:noMultiLvlLbl val="0"/>
      </c:catAx>
      <c:valAx>
        <c:axId val="5763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635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Douai!$N$50:$P$50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Douai!$N$51:$P$51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Douai!$M$52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Douai!$N$50:$P$50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Douai!$M$53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Douai!$N$50:$P$50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Douai!$N$50:$P$50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Douai!$N$54:$P$54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Douai!$M$55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Douai!$N$50:$P$50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Douai!$N$55:$P$55</c:f>
              <c:numCache>
                <c:formatCode>General</c:formatCode>
                <c:ptCount val="3"/>
                <c:pt idx="0">
                  <c:v>4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633088"/>
        <c:axId val="106634624"/>
        <c:axId val="0"/>
      </c:bar3DChart>
      <c:catAx>
        <c:axId val="10663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634624"/>
        <c:crosses val="autoZero"/>
        <c:auto val="1"/>
        <c:lblAlgn val="ctr"/>
        <c:lblOffset val="100"/>
        <c:noMultiLvlLbl val="0"/>
      </c:catAx>
      <c:valAx>
        <c:axId val="10663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633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Douai!$B$90:$D$90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Douai!$B$91:$D$91</c:f>
              <c:numCache>
                <c:formatCode>General</c:formatCode>
                <c:ptCount val="3"/>
                <c:pt idx="0">
                  <c:v>39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Douai!$A$92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Douai!$B$90:$D$90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Douai!$B$92:$D$92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Douai!$A$93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Douai!$B$90:$D$90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Douai!$A$94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Douai!$B$90:$D$90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Douai!$B$94:$D$94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Douai!$A$95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Douai!$B$90:$D$90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Douai!$B$95:$D$95</c:f>
              <c:numCache>
                <c:formatCode>General</c:formatCode>
                <c:ptCount val="3"/>
                <c:pt idx="0">
                  <c:v>9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674816"/>
        <c:axId val="106684800"/>
        <c:axId val="0"/>
      </c:bar3DChart>
      <c:catAx>
        <c:axId val="10667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684800"/>
        <c:crosses val="autoZero"/>
        <c:auto val="1"/>
        <c:lblAlgn val="ctr"/>
        <c:lblOffset val="100"/>
        <c:noMultiLvlLbl val="0"/>
      </c:catAx>
      <c:valAx>
        <c:axId val="106684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674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Douai!$H$90:$J$90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Douai!$H$91:$J$91</c:f>
              <c:numCache>
                <c:formatCode>General</c:formatCode>
                <c:ptCount val="3"/>
                <c:pt idx="0">
                  <c:v>18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Douai!$G$92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Douai!$H$90:$J$90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Douai!$H$92:$J$92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Douai!$G$93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Douai!$H$90:$J$90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Douai!$G$94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Douai!$H$90:$J$90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Douai!$H$94:$J$94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Douai!$G$95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Douai!$H$90:$J$90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Douai!$H$95:$J$95</c:f>
              <c:numCache>
                <c:formatCode>General</c:formatCode>
                <c:ptCount val="3"/>
                <c:pt idx="0">
                  <c:v>12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023168"/>
        <c:axId val="108037248"/>
        <c:axId val="0"/>
      </c:bar3DChart>
      <c:catAx>
        <c:axId val="10802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037248"/>
        <c:crosses val="autoZero"/>
        <c:auto val="1"/>
        <c:lblAlgn val="ctr"/>
        <c:lblOffset val="100"/>
        <c:noMultiLvlLbl val="0"/>
      </c:catAx>
      <c:valAx>
        <c:axId val="10803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023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Douai!$N$90:$P$90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Douai!$N$91:$P$91</c:f>
              <c:numCache>
                <c:formatCode>General</c:formatCode>
                <c:ptCount val="3"/>
                <c:pt idx="0">
                  <c:v>11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Douai!$M$92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Douai!$N$90:$P$90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Douai!$N$92:$P$92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Douai!$M$93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Douai!$N$90:$P$90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Douai!$M$94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Douai!$N$90:$P$90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Douai!$N$94:$P$94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Douai!$M$95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Douai!$N$90:$P$90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Douai!$N$95:$P$95</c:f>
              <c:numCache>
                <c:formatCode>General</c:formatCode>
                <c:ptCount val="3"/>
                <c:pt idx="0">
                  <c:v>19</c:v>
                </c:pt>
                <c:pt idx="1">
                  <c:v>24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073344"/>
        <c:axId val="108074880"/>
        <c:axId val="0"/>
      </c:bar3DChart>
      <c:catAx>
        <c:axId val="10807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074880"/>
        <c:crosses val="autoZero"/>
        <c:auto val="1"/>
        <c:lblAlgn val="ctr"/>
        <c:lblOffset val="100"/>
        <c:noMultiLvlLbl val="0"/>
      </c:catAx>
      <c:valAx>
        <c:axId val="108074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073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Douai!$H$29:$J$29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Douai!$H$30:$J$30</c:f>
              <c:numCache>
                <c:formatCode>General</c:formatCode>
                <c:ptCount val="3"/>
                <c:pt idx="0">
                  <c:v>25</c:v>
                </c:pt>
                <c:pt idx="1">
                  <c:v>8</c:v>
                </c:pt>
                <c:pt idx="2">
                  <c:v>25</c:v>
                </c:pt>
              </c:numCache>
            </c:numRef>
          </c:val>
        </c:ser>
        <c:ser>
          <c:idx val="1"/>
          <c:order val="1"/>
          <c:tx>
            <c:strRef>
              <c:f>Douai!$G$31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Douai!$H$29:$J$29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Douai!$H$31:$J$31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22</c:v>
                </c:pt>
              </c:numCache>
            </c:numRef>
          </c:val>
        </c:ser>
        <c:ser>
          <c:idx val="2"/>
          <c:order val="2"/>
          <c:tx>
            <c:strRef>
              <c:f>Douai!$G$32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Douai!$H$29:$J$29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101632"/>
        <c:axId val="108103168"/>
        <c:axId val="0"/>
      </c:bar3DChart>
      <c:catAx>
        <c:axId val="1081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103168"/>
        <c:crosses val="autoZero"/>
        <c:auto val="1"/>
        <c:lblAlgn val="ctr"/>
        <c:lblOffset val="100"/>
        <c:noMultiLvlLbl val="0"/>
      </c:catAx>
      <c:valAx>
        <c:axId val="10810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101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Douai!$H$69:$J$69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Douai!$H$70:$J$70</c:f>
              <c:numCache>
                <c:formatCode>General</c:formatCode>
                <c:ptCount val="3"/>
                <c:pt idx="0">
                  <c:v>29</c:v>
                </c:pt>
                <c:pt idx="1">
                  <c:v>23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tx>
            <c:strRef>
              <c:f>Douai!$G$71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Douai!$H$69:$J$69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Douai!$H$71:$J$71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</c:ser>
        <c:ser>
          <c:idx val="2"/>
          <c:order val="2"/>
          <c:tx>
            <c:strRef>
              <c:f>Douai!$G$72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Douai!$H$69:$J$69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Douai!$H$72:$J$72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141568"/>
        <c:axId val="108143360"/>
        <c:axId val="0"/>
      </c:bar3DChart>
      <c:catAx>
        <c:axId val="1081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143360"/>
        <c:crosses val="autoZero"/>
        <c:auto val="1"/>
        <c:lblAlgn val="ctr"/>
        <c:lblOffset val="100"/>
        <c:noMultiLvlLbl val="0"/>
      </c:catAx>
      <c:valAx>
        <c:axId val="10814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141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Douai!$H$109:$J$109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Douai!$H$110:$J$110</c:f>
              <c:numCache>
                <c:formatCode>General</c:formatCode>
                <c:ptCount val="3"/>
                <c:pt idx="0">
                  <c:v>54</c:v>
                </c:pt>
                <c:pt idx="1">
                  <c:v>31</c:v>
                </c:pt>
                <c:pt idx="2">
                  <c:v>33</c:v>
                </c:pt>
              </c:numCache>
            </c:numRef>
          </c:val>
        </c:ser>
        <c:ser>
          <c:idx val="1"/>
          <c:order val="1"/>
          <c:tx>
            <c:strRef>
              <c:f>Douai!$G$111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Douai!$H$109:$J$109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Douai!$H$111:$J$111</c:f>
              <c:numCache>
                <c:formatCode>General</c:formatCode>
                <c:ptCount val="3"/>
                <c:pt idx="0">
                  <c:v>9</c:v>
                </c:pt>
                <c:pt idx="1">
                  <c:v>0</c:v>
                </c:pt>
                <c:pt idx="2">
                  <c:v>30</c:v>
                </c:pt>
              </c:numCache>
            </c:numRef>
          </c:val>
        </c:ser>
        <c:ser>
          <c:idx val="2"/>
          <c:order val="2"/>
          <c:tx>
            <c:strRef>
              <c:f>Douai!$G$112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Douai!$H$109:$J$109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Douai!$H$112:$J$112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173568"/>
        <c:axId val="108183552"/>
        <c:axId val="0"/>
      </c:bar3DChart>
      <c:catAx>
        <c:axId val="1081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183552"/>
        <c:crosses val="autoZero"/>
        <c:auto val="1"/>
        <c:lblAlgn val="ctr"/>
        <c:lblOffset val="100"/>
        <c:noMultiLvlLbl val="0"/>
      </c:catAx>
      <c:valAx>
        <c:axId val="10818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173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Dunkerque!$B$10:$D$10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Dunkerque!$B$11:$D$11</c:f>
              <c:numCache>
                <c:formatCode>General</c:formatCode>
                <c:ptCount val="3"/>
                <c:pt idx="0">
                  <c:v>16</c:v>
                </c:pt>
              </c:numCache>
            </c:numRef>
          </c:val>
        </c:ser>
        <c:ser>
          <c:idx val="1"/>
          <c:order val="1"/>
          <c:tx>
            <c:strRef>
              <c:f>Dunkerque!$A$12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Dunkerque!$B$10:$D$10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Dunkerque!$B$12:$D$12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Dunkerque!$A$13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Dunkerque!$B$10:$D$10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Dunkerque!$B$10:$D$10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Dunkerque!$B$14:$D$14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Dunkerque!$A$15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Dunkerque!$B$10:$D$10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Dunkerque!$B$15:$D$15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806080"/>
        <c:axId val="107828352"/>
        <c:axId val="0"/>
      </c:bar3DChart>
      <c:catAx>
        <c:axId val="10780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828352"/>
        <c:crosses val="autoZero"/>
        <c:auto val="1"/>
        <c:lblAlgn val="ctr"/>
        <c:lblOffset val="100"/>
        <c:noMultiLvlLbl val="0"/>
      </c:catAx>
      <c:valAx>
        <c:axId val="10782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806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Dunkerque!$H$10:$J$10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Dunkerque!$H$11:$J$11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Dunkerque!$G$12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Dunkerque!$H$10:$J$10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Dunkerque!$H$12:$J$12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Dunkerque!$G$13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Dunkerque!$H$10:$J$10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Dunkerque!$H$10:$J$10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Dunkerque!$H$14:$J$14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Dunkerque!$G$15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Dunkerque!$H$10:$J$10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Dunkerque!$H$15:$J$15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856256"/>
        <c:axId val="107857792"/>
        <c:axId val="0"/>
      </c:bar3DChart>
      <c:catAx>
        <c:axId val="10785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7857792"/>
        <c:crosses val="autoZero"/>
        <c:auto val="1"/>
        <c:lblAlgn val="ctr"/>
        <c:lblOffset val="100"/>
        <c:noMultiLvlLbl val="0"/>
      </c:catAx>
      <c:valAx>
        <c:axId val="107857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856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Dunkerque!$N$10:$P$10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Dunkerque!$N$11:$P$11</c:f>
              <c:numCache>
                <c:formatCode>General</c:formatCode>
                <c:ptCount val="3"/>
                <c:pt idx="0">
                  <c:v>13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Dunkerque!$M$12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Dunkerque!$N$10:$P$10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Dunkerque!$N$12:$P$12</c:f>
              <c:numCache>
                <c:formatCode>General</c:formatCode>
                <c:ptCount val="3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Dunkerque!$M$13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Dunkerque!$N$10:$P$10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Dunkerque!$N$10:$P$10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Dunkerque!$N$14:$P$14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Dunkerque!$M$15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Dunkerque!$N$10:$P$10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Dunkerque!$N$15:$P$15</c:f>
              <c:numCache>
                <c:formatCode>General</c:formatCode>
                <c:ptCount val="3"/>
                <c:pt idx="0">
                  <c:v>13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897984"/>
        <c:axId val="107899520"/>
        <c:axId val="0"/>
      </c:bar3DChart>
      <c:catAx>
        <c:axId val="10789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899520"/>
        <c:crosses val="autoZero"/>
        <c:auto val="1"/>
        <c:lblAlgn val="ctr"/>
        <c:lblOffset val="100"/>
        <c:noMultiLvlLbl val="0"/>
      </c:catAx>
      <c:valAx>
        <c:axId val="10789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897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Avesnes!$B$50:$D$50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Avesnes!$B$51:$D$51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Avesnes!$A$52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Avesnes!$B$50:$D$50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Avesnes!$B$52:$D$52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Avesnes!$A$53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Avesnes!$B$50:$D$50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Avesnes!$B$50:$D$50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Avesnes!$B$54:$D$54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Avesnes!$A$55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Avesnes!$B$50:$D$50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Avesnes!$B$55:$D$55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156096"/>
        <c:axId val="73157632"/>
        <c:axId val="0"/>
      </c:bar3DChart>
      <c:catAx>
        <c:axId val="7315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157632"/>
        <c:crosses val="autoZero"/>
        <c:auto val="1"/>
        <c:lblAlgn val="ctr"/>
        <c:lblOffset val="100"/>
        <c:noMultiLvlLbl val="0"/>
      </c:catAx>
      <c:valAx>
        <c:axId val="7315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156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Dunkerque!$B$50:$D$50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Dunkerque!$B$51:$D$51</c:f>
              <c:numCache>
                <c:formatCode>General</c:formatCode>
                <c:ptCount val="3"/>
                <c:pt idx="0">
                  <c:v>35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Dunkerque!$A$52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Dunkerque!$B$50:$D$50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Dunkerque!$B$52:$D$52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Dunkerque!$A$53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Dunkerque!$B$50:$D$50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Dunkerque!$B$50:$D$50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Dunkerque!$B$54:$D$54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Dunkerque!$A$55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Dunkerque!$B$50:$D$50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Dunkerque!$B$55:$D$55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931520"/>
        <c:axId val="107933056"/>
        <c:axId val="0"/>
      </c:bar3DChart>
      <c:catAx>
        <c:axId val="10793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933056"/>
        <c:crosses val="autoZero"/>
        <c:auto val="1"/>
        <c:lblAlgn val="ctr"/>
        <c:lblOffset val="100"/>
        <c:noMultiLvlLbl val="0"/>
      </c:catAx>
      <c:valAx>
        <c:axId val="10793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31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Dunkerque!$H$50:$J$50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Dunkerque!$H$51:$J$51</c:f>
              <c:numCache>
                <c:formatCode>General</c:formatCode>
                <c:ptCount val="3"/>
                <c:pt idx="0">
                  <c:v>15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Dunkerque!$G$52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Dunkerque!$H$50:$J$50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Dunkerque!$H$52:$J$52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Dunkerque!$G$53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Dunkerque!$H$50:$J$50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Dunkerque!$H$50:$J$50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Dunkerque!$H$54:$J$54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Dunkerque!$G$55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Dunkerque!$H$50:$J$50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Dunkerque!$H$55:$J$55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628608"/>
        <c:axId val="108634496"/>
        <c:axId val="0"/>
      </c:bar3DChart>
      <c:catAx>
        <c:axId val="10862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634496"/>
        <c:crosses val="autoZero"/>
        <c:auto val="1"/>
        <c:lblAlgn val="ctr"/>
        <c:lblOffset val="100"/>
        <c:noMultiLvlLbl val="0"/>
      </c:catAx>
      <c:valAx>
        <c:axId val="10863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628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Dunkerque!$N$50:$P$50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Dunkerque!$N$51:$P$51</c:f>
              <c:numCache>
                <c:formatCode>General</c:formatCode>
                <c:ptCount val="3"/>
                <c:pt idx="0">
                  <c:v>9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Dunkerque!$M$52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Dunkerque!$N$50:$P$50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Dunkerque!$M$53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Dunkerque!$N$50:$P$50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Dunkerque!$N$50:$P$50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Dunkerque!$N$54:$P$54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Dunkerque!$M$55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Dunkerque!$N$50:$P$50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Dunkerque!$N$55:$P$55</c:f>
              <c:numCache>
                <c:formatCode>General</c:formatCode>
                <c:ptCount val="3"/>
                <c:pt idx="0">
                  <c:v>10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674432"/>
        <c:axId val="108680320"/>
        <c:axId val="0"/>
      </c:bar3DChart>
      <c:catAx>
        <c:axId val="10867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680320"/>
        <c:crosses val="autoZero"/>
        <c:auto val="1"/>
        <c:lblAlgn val="ctr"/>
        <c:lblOffset val="100"/>
        <c:noMultiLvlLbl val="0"/>
      </c:catAx>
      <c:valAx>
        <c:axId val="108680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674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Dunkerque!$B$90:$D$90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Dunkerque!$B$91:$D$91</c:f>
              <c:numCache>
                <c:formatCode>General</c:formatCode>
                <c:ptCount val="3"/>
                <c:pt idx="0">
                  <c:v>51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Dunkerque!$A$92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Dunkerque!$B$90:$D$90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Dunkerque!$B$92:$D$92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Dunkerque!$A$93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Dunkerque!$B$90:$D$90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Dunkerque!$A$94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Dunkerque!$B$90:$D$90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Dunkerque!$B$94:$D$94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Dunkerque!$A$95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Dunkerque!$B$90:$D$90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Dunkerque!$B$95:$D$95</c:f>
              <c:numCache>
                <c:formatCode>General</c:formatCode>
                <c:ptCount val="3"/>
                <c:pt idx="0">
                  <c:v>11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842816"/>
        <c:axId val="109844352"/>
        <c:axId val="0"/>
      </c:bar3DChart>
      <c:catAx>
        <c:axId val="10984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844352"/>
        <c:crosses val="autoZero"/>
        <c:auto val="1"/>
        <c:lblAlgn val="ctr"/>
        <c:lblOffset val="100"/>
        <c:noMultiLvlLbl val="0"/>
      </c:catAx>
      <c:valAx>
        <c:axId val="10984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842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Dunkerque!$H$90:$J$90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Dunkerque!$H$91:$J$91</c:f>
              <c:numCache>
                <c:formatCode>General</c:formatCode>
                <c:ptCount val="3"/>
                <c:pt idx="0">
                  <c:v>19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Dunkerque!$G$92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Dunkerque!$H$90:$J$90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Dunkerque!$H$92:$J$92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Dunkerque!$G$93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Dunkerque!$H$90:$J$90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Dunkerque!$G$94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Dunkerque!$H$90:$J$90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Dunkerque!$H$94:$J$94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Dunkerque!$G$95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Dunkerque!$H$90:$J$90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Dunkerque!$H$95:$J$95</c:f>
              <c:numCache>
                <c:formatCode>General</c:formatCode>
                <c:ptCount val="3"/>
                <c:pt idx="0">
                  <c:v>5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868160"/>
        <c:axId val="109869696"/>
        <c:axId val="0"/>
      </c:bar3DChart>
      <c:catAx>
        <c:axId val="10986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869696"/>
        <c:crosses val="autoZero"/>
        <c:auto val="1"/>
        <c:lblAlgn val="ctr"/>
        <c:lblOffset val="100"/>
        <c:noMultiLvlLbl val="0"/>
      </c:catAx>
      <c:valAx>
        <c:axId val="10986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868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Dunkerque!$N$90:$P$90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Dunkerque!$N$91:$P$91</c:f>
              <c:numCache>
                <c:formatCode>General</c:formatCode>
                <c:ptCount val="3"/>
                <c:pt idx="0">
                  <c:v>22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Dunkerque!$M$92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Dunkerque!$N$90:$P$90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Dunkerque!$N$92:$P$92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Dunkerque!$M$93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Dunkerque!$N$90:$P$90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Dunkerque!$M$94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Dunkerque!$N$90:$P$90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Dunkerque!$N$94:$P$94</c:f>
              <c:numCache>
                <c:formatCode>General</c:formatCode>
                <c:ptCount val="3"/>
                <c:pt idx="0">
                  <c:v>9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Dunkerque!$M$95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Dunkerque!$N$90:$P$90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Dunkerque!$N$95:$P$95</c:f>
              <c:numCache>
                <c:formatCode>General</c:formatCode>
                <c:ptCount val="3"/>
                <c:pt idx="0">
                  <c:v>23</c:v>
                </c:pt>
                <c:pt idx="1">
                  <c:v>27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84320"/>
        <c:axId val="110185856"/>
        <c:axId val="0"/>
      </c:bar3DChart>
      <c:catAx>
        <c:axId val="11018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185856"/>
        <c:crosses val="autoZero"/>
        <c:auto val="1"/>
        <c:lblAlgn val="ctr"/>
        <c:lblOffset val="100"/>
        <c:noMultiLvlLbl val="0"/>
      </c:catAx>
      <c:valAx>
        <c:axId val="110185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184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Dunkerque!$H$29:$J$29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Dunkerque!$H$30:$J$30</c:f>
              <c:numCache>
                <c:formatCode>General</c:formatCode>
                <c:ptCount val="3"/>
                <c:pt idx="0">
                  <c:v>24</c:v>
                </c:pt>
                <c:pt idx="1">
                  <c:v>11</c:v>
                </c:pt>
                <c:pt idx="2">
                  <c:v>38</c:v>
                </c:pt>
              </c:numCache>
            </c:numRef>
          </c:val>
        </c:ser>
        <c:ser>
          <c:idx val="1"/>
          <c:order val="1"/>
          <c:tx>
            <c:strRef>
              <c:f>Dunkerque!$G$31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Dunkerque!$H$29:$J$29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Dunkerque!$H$31:$J$31</c:f>
              <c:numCache>
                <c:formatCode>General</c:formatCode>
                <c:ptCount val="3"/>
                <c:pt idx="0">
                  <c:v>0</c:v>
                </c:pt>
                <c:pt idx="1">
                  <c:v>7</c:v>
                </c:pt>
                <c:pt idx="2">
                  <c:v>22</c:v>
                </c:pt>
              </c:numCache>
            </c:numRef>
          </c:val>
        </c:ser>
        <c:ser>
          <c:idx val="2"/>
          <c:order val="2"/>
          <c:tx>
            <c:strRef>
              <c:f>Dunkerque!$G$32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Dunkerque!$H$29:$J$29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216704"/>
        <c:axId val="110218240"/>
        <c:axId val="0"/>
      </c:bar3DChart>
      <c:catAx>
        <c:axId val="11021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218240"/>
        <c:crosses val="autoZero"/>
        <c:auto val="1"/>
        <c:lblAlgn val="ctr"/>
        <c:lblOffset val="100"/>
        <c:noMultiLvlLbl val="0"/>
      </c:catAx>
      <c:valAx>
        <c:axId val="11021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216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Dunkerque!$H$69:$J$69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Dunkerque!$H$70:$J$70</c:f>
              <c:numCache>
                <c:formatCode>General</c:formatCode>
                <c:ptCount val="3"/>
                <c:pt idx="0">
                  <c:v>46</c:v>
                </c:pt>
                <c:pt idx="1">
                  <c:v>28</c:v>
                </c:pt>
                <c:pt idx="2">
                  <c:v>23</c:v>
                </c:pt>
              </c:numCache>
            </c:numRef>
          </c:val>
        </c:ser>
        <c:ser>
          <c:idx val="1"/>
          <c:order val="1"/>
          <c:tx>
            <c:strRef>
              <c:f>Dunkerque!$G$71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Dunkerque!$H$69:$J$69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Dunkerque!$H$71:$J$71</c:f>
              <c:numCache>
                <c:formatCode>General</c:formatCode>
                <c:ptCount val="3"/>
                <c:pt idx="0">
                  <c:v>4</c:v>
                </c:pt>
                <c:pt idx="1">
                  <c:v>7</c:v>
                </c:pt>
                <c:pt idx="2">
                  <c:v>17</c:v>
                </c:pt>
              </c:numCache>
            </c:numRef>
          </c:val>
        </c:ser>
        <c:ser>
          <c:idx val="2"/>
          <c:order val="2"/>
          <c:tx>
            <c:strRef>
              <c:f>Dunkerque!$G$72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Dunkerque!$H$69:$J$69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Dunkerque!$H$72:$J$72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990656"/>
        <c:axId val="109992192"/>
        <c:axId val="0"/>
      </c:bar3DChart>
      <c:catAx>
        <c:axId val="10999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992192"/>
        <c:crosses val="autoZero"/>
        <c:auto val="1"/>
        <c:lblAlgn val="ctr"/>
        <c:lblOffset val="100"/>
        <c:noMultiLvlLbl val="0"/>
      </c:catAx>
      <c:valAx>
        <c:axId val="10999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990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Dunkerque!$H$109:$J$109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Dunkerque!$H$110:$J$110</c:f>
              <c:numCache>
                <c:formatCode>General</c:formatCode>
                <c:ptCount val="3"/>
                <c:pt idx="0">
                  <c:v>70</c:v>
                </c:pt>
                <c:pt idx="1">
                  <c:v>39</c:v>
                </c:pt>
                <c:pt idx="2">
                  <c:v>61</c:v>
                </c:pt>
              </c:numCache>
            </c:numRef>
          </c:val>
        </c:ser>
        <c:ser>
          <c:idx val="1"/>
          <c:order val="1"/>
          <c:tx>
            <c:strRef>
              <c:f>Dunkerque!$G$111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Dunkerque!$H$109:$J$109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Dunkerque!$H$111:$J$111</c:f>
              <c:numCache>
                <c:formatCode>General</c:formatCode>
                <c:ptCount val="3"/>
                <c:pt idx="0">
                  <c:v>4</c:v>
                </c:pt>
                <c:pt idx="1">
                  <c:v>14</c:v>
                </c:pt>
                <c:pt idx="2">
                  <c:v>39</c:v>
                </c:pt>
              </c:numCache>
            </c:numRef>
          </c:val>
        </c:ser>
        <c:ser>
          <c:idx val="2"/>
          <c:order val="2"/>
          <c:tx>
            <c:strRef>
              <c:f>Dunkerque!$G$112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Dunkerque!$H$109:$J$109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Dunkerque!$H$112:$J$112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026752"/>
        <c:axId val="110028288"/>
        <c:axId val="0"/>
      </c:bar3DChart>
      <c:catAx>
        <c:axId val="11002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028288"/>
        <c:crosses val="autoZero"/>
        <c:auto val="1"/>
        <c:lblAlgn val="ctr"/>
        <c:lblOffset val="100"/>
        <c:noMultiLvlLbl val="0"/>
      </c:catAx>
      <c:valAx>
        <c:axId val="11002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026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Hazebrouck!$B$10:$D$10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Hazebrouck!$B$11:$D$11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Hazebrouck!$A$12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Hazebrouck!$B$10:$D$10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Hazebrouck!$B$12:$D$12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Hazebrouck!$A$13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Hazebrouck!$B$10:$D$10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Hazebrouck!$B$10:$D$10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Hazebrouck!$A$15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Hazebrouck!$B$10:$D$10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Hazebrouck!$B$15:$D$15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22112"/>
        <c:axId val="110123648"/>
        <c:axId val="0"/>
      </c:bar3DChart>
      <c:catAx>
        <c:axId val="11012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123648"/>
        <c:crosses val="autoZero"/>
        <c:auto val="1"/>
        <c:lblAlgn val="ctr"/>
        <c:lblOffset val="100"/>
        <c:noMultiLvlLbl val="0"/>
      </c:catAx>
      <c:valAx>
        <c:axId val="11012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122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Avesnes!$H$50:$J$50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Avesnes!$H$51:$J$51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Avesnes!$G$52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Avesnes!$H$50:$J$50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Avesnes!$G$53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Avesnes!$H$50:$J$50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Avesnes!$H$50:$J$50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Avesnes!$H$54:$J$54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Avesnes!$G$55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Avesnes!$H$50:$J$50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Avesnes!$H$55:$J$55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195520"/>
        <c:axId val="73197056"/>
        <c:axId val="0"/>
      </c:bar3DChart>
      <c:catAx>
        <c:axId val="7319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197056"/>
        <c:crosses val="autoZero"/>
        <c:auto val="1"/>
        <c:lblAlgn val="ctr"/>
        <c:lblOffset val="100"/>
        <c:noMultiLvlLbl val="0"/>
      </c:catAx>
      <c:valAx>
        <c:axId val="7319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195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Hazebrouck!$H$10:$J$10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Hazebrouck!$H$11:$J$11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Hazebrouck!$G$12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Hazebrouck!$H$10:$J$10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Hazebrouck!$G$13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Hazebrouck!$H$10:$J$10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Hazebrouck!$H$10:$J$10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Hazebrouck!$G$15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Hazebrouck!$H$10:$J$10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Hazebrouck!$H$15:$J$15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9744"/>
        <c:axId val="110161280"/>
        <c:axId val="0"/>
      </c:bar3DChart>
      <c:catAx>
        <c:axId val="110159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161280"/>
        <c:crosses val="autoZero"/>
        <c:auto val="1"/>
        <c:lblAlgn val="ctr"/>
        <c:lblOffset val="100"/>
        <c:noMultiLvlLbl val="0"/>
      </c:catAx>
      <c:valAx>
        <c:axId val="11016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159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Hazebrouck!$N$10:$P$10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Hazebrouck!$N$11:$P$11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Hazebrouck!$M$12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Hazebrouck!$N$10:$P$10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Hazebrouck!$M$13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Hazebrouck!$N$10:$P$10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Hazebrouck!$N$10:$P$10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Hazebrouck!$N$14:$P$14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Hazebrouck!$M$15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Hazebrouck!$N$10:$P$10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Hazebrouck!$N$15:$P$15</c:f>
              <c:numCache>
                <c:formatCode>General</c:formatCode>
                <c:ptCount val="3"/>
                <c:pt idx="0">
                  <c:v>9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262912"/>
        <c:axId val="110272896"/>
        <c:axId val="0"/>
      </c:bar3DChart>
      <c:catAx>
        <c:axId val="11026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272896"/>
        <c:crosses val="autoZero"/>
        <c:auto val="1"/>
        <c:lblAlgn val="ctr"/>
        <c:lblOffset val="100"/>
        <c:noMultiLvlLbl val="0"/>
      </c:catAx>
      <c:valAx>
        <c:axId val="110272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262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Hazebrouck!$B$50:$D$50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Hazebrouck!$B$51:$D$51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Hazebrouck!$A$52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Hazebrouck!$B$50:$D$50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Hazebrouck!$B$52:$D$52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Hazebrouck!$A$53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Hazebrouck!$B$50:$D$50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Hazebrouck!$B$50:$D$50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Hazebrouck!$B$54:$D$54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Hazebrouck!$A$55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Hazebrouck!$B$50:$D$50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Hazebrouck!$B$55:$D$55</c:f>
              <c:numCache>
                <c:formatCode>General</c:formatCode>
                <c:ptCount val="3"/>
                <c:pt idx="0">
                  <c:v>15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366080"/>
        <c:axId val="110376064"/>
        <c:axId val="0"/>
      </c:bar3DChart>
      <c:catAx>
        <c:axId val="11036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376064"/>
        <c:crosses val="autoZero"/>
        <c:auto val="1"/>
        <c:lblAlgn val="ctr"/>
        <c:lblOffset val="100"/>
        <c:noMultiLvlLbl val="0"/>
      </c:catAx>
      <c:valAx>
        <c:axId val="110376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366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Hazebrouck!$H$50:$J$50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Hazebrouck!$H$51:$J$51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Hazebrouck!$G$52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Hazebrouck!$H$50:$J$50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Hazebrouck!$H$52:$J$52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Hazebrouck!$G$53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Hazebrouck!$H$50:$J$50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Hazebrouck!$H$50:$J$50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Hazebrouck!$H$54:$J$54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Hazebrouck!$G$55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Hazebrouck!$H$50:$J$50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Hazebrouck!$H$55:$J$55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412160"/>
        <c:axId val="110413696"/>
        <c:axId val="0"/>
      </c:bar3DChart>
      <c:catAx>
        <c:axId val="11041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413696"/>
        <c:crosses val="autoZero"/>
        <c:auto val="1"/>
        <c:lblAlgn val="ctr"/>
        <c:lblOffset val="100"/>
        <c:noMultiLvlLbl val="0"/>
      </c:catAx>
      <c:valAx>
        <c:axId val="110413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412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Hazebrouck!$N$50:$P$50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Hazebrouck!$N$51:$P$51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Hazebrouck!$M$52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Hazebrouck!$N$50:$P$50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Hazebrouck!$M$53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Hazebrouck!$N$50:$P$50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Hazebrouck!$N$50:$P$50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Hazebrouck!$N$54:$P$54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Hazebrouck!$M$55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Hazebrouck!$N$50:$P$50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Hazebrouck!$N$55:$P$55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445696"/>
        <c:axId val="110447232"/>
        <c:axId val="0"/>
      </c:bar3DChart>
      <c:catAx>
        <c:axId val="11044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447232"/>
        <c:crosses val="autoZero"/>
        <c:auto val="1"/>
        <c:lblAlgn val="ctr"/>
        <c:lblOffset val="100"/>
        <c:noMultiLvlLbl val="0"/>
      </c:catAx>
      <c:valAx>
        <c:axId val="11044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445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Hazebrouck!$B$90:$D$90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Hazebrouck!$B$91:$D$91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Hazebrouck!$A$92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Hazebrouck!$B$90:$D$90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Hazebrouck!$B$92:$D$92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Hazebrouck!$A$93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Hazebrouck!$B$90:$D$90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Hazebrouck!$A$94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Hazebrouck!$B$90:$D$90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Hazebrouck!$B$94:$D$94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Hazebrouck!$A$95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Hazebrouck!$B$90:$D$90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Hazebrouck!$B$95:$D$95</c:f>
              <c:numCache>
                <c:formatCode>General</c:formatCode>
                <c:ptCount val="3"/>
                <c:pt idx="0">
                  <c:v>25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548288"/>
        <c:axId val="111549824"/>
        <c:axId val="0"/>
      </c:bar3DChart>
      <c:catAx>
        <c:axId val="1115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549824"/>
        <c:crosses val="autoZero"/>
        <c:auto val="1"/>
        <c:lblAlgn val="ctr"/>
        <c:lblOffset val="100"/>
        <c:noMultiLvlLbl val="0"/>
      </c:catAx>
      <c:valAx>
        <c:axId val="111549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548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Hazebrouck!$H$90:$J$90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Hazebrouck!$H$91:$J$91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Hazebrouck!$G$92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Hazebrouck!$H$90:$J$90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Hazebrouck!$H$92:$J$92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Hazebrouck!$G$93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Hazebrouck!$H$90:$J$90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Hazebrouck!$G$94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Hazebrouck!$H$90:$J$90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Hazebrouck!$H$94:$J$94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Hazebrouck!$G$95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Hazebrouck!$H$90:$J$90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Hazebrouck!$H$95:$J$95</c:f>
              <c:numCache>
                <c:formatCode>General</c:formatCode>
                <c:ptCount val="3"/>
                <c:pt idx="0">
                  <c:v>10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577728"/>
        <c:axId val="111591808"/>
        <c:axId val="0"/>
      </c:bar3DChart>
      <c:catAx>
        <c:axId val="11157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591808"/>
        <c:crosses val="autoZero"/>
        <c:auto val="1"/>
        <c:lblAlgn val="ctr"/>
        <c:lblOffset val="100"/>
        <c:noMultiLvlLbl val="0"/>
      </c:catAx>
      <c:valAx>
        <c:axId val="11159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577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Hazebrouck!$N$90:$P$90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Hazebrouck!$N$91:$P$91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Hazebrouck!$M$92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Hazebrouck!$N$90:$P$90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Hazebrouck!$M$93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Hazebrouck!$N$90:$P$90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Hazebrouck!$M$94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Hazebrouck!$N$90:$P$90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Hazebrouck!$N$94:$P$94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Hazebrouck!$M$95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Hazebrouck!$N$90:$P$90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Hazebrouck!$N$95:$P$95</c:f>
              <c:numCache>
                <c:formatCode>General</c:formatCode>
                <c:ptCount val="3"/>
                <c:pt idx="0">
                  <c:v>12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689088"/>
        <c:axId val="111711360"/>
        <c:axId val="0"/>
      </c:bar3DChart>
      <c:catAx>
        <c:axId val="11168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711360"/>
        <c:crosses val="autoZero"/>
        <c:auto val="1"/>
        <c:lblAlgn val="ctr"/>
        <c:lblOffset val="100"/>
        <c:noMultiLvlLbl val="0"/>
      </c:catAx>
      <c:valAx>
        <c:axId val="11171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689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Hazebrouck!$H$29:$J$29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Hazebrouck!$H$30:$J$30</c:f>
              <c:numCache>
                <c:formatCode>General</c:formatCode>
                <c:ptCount val="3"/>
                <c:pt idx="0">
                  <c:v>11</c:v>
                </c:pt>
                <c:pt idx="1">
                  <c:v>5</c:v>
                </c:pt>
                <c:pt idx="2">
                  <c:v>11</c:v>
                </c:pt>
              </c:numCache>
            </c:numRef>
          </c:val>
        </c:ser>
        <c:ser>
          <c:idx val="1"/>
          <c:order val="1"/>
          <c:tx>
            <c:strRef>
              <c:f>Hazebrouck!$G$31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Hazebrouck!$H$29:$J$29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Hazebrouck!$H$31:$J$31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8</c:v>
                </c:pt>
              </c:numCache>
            </c:numRef>
          </c:val>
        </c:ser>
        <c:ser>
          <c:idx val="2"/>
          <c:order val="2"/>
          <c:tx>
            <c:strRef>
              <c:f>Hazebrouck!$G$32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Hazebrouck!$H$29:$J$29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725568"/>
        <c:axId val="111727360"/>
        <c:axId val="0"/>
      </c:bar3DChart>
      <c:catAx>
        <c:axId val="11172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727360"/>
        <c:crosses val="autoZero"/>
        <c:auto val="1"/>
        <c:lblAlgn val="ctr"/>
        <c:lblOffset val="100"/>
        <c:noMultiLvlLbl val="0"/>
      </c:catAx>
      <c:valAx>
        <c:axId val="11172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725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Hazebrouck!$H$69:$J$69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Hazebrouck!$H$70:$J$70</c:f>
              <c:numCache>
                <c:formatCode>General</c:formatCode>
                <c:ptCount val="3"/>
                <c:pt idx="0">
                  <c:v>20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Hazebrouck!$G$71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Hazebrouck!$H$69:$J$69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Hazebrouck!$H$71:$J$71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Hazebrouck!$G$72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Hazebrouck!$H$69:$J$69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Hazebrouck!$H$72:$J$72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871104"/>
        <c:axId val="113876992"/>
        <c:axId val="0"/>
      </c:bar3DChart>
      <c:catAx>
        <c:axId val="1138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876992"/>
        <c:crosses val="autoZero"/>
        <c:auto val="1"/>
        <c:lblAlgn val="ctr"/>
        <c:lblOffset val="100"/>
        <c:noMultiLvlLbl val="0"/>
      </c:catAx>
      <c:valAx>
        <c:axId val="113876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871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Avesnes!$N$50:$P$50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Avesnes!$N$51:$P$51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Avesnes!$M$52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Avesnes!$N$50:$P$50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Avesnes!$M$53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Avesnes!$N$50:$P$50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Avesnes!$N$50:$P$50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Avesnes!$N$54:$P$54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Avesnes!$M$55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Avesnes!$N$50:$P$50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Avesnes!$N$55:$P$55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388032"/>
        <c:axId val="75389568"/>
        <c:axId val="0"/>
      </c:bar3DChart>
      <c:catAx>
        <c:axId val="7538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389568"/>
        <c:crosses val="autoZero"/>
        <c:auto val="1"/>
        <c:lblAlgn val="ctr"/>
        <c:lblOffset val="100"/>
        <c:noMultiLvlLbl val="0"/>
      </c:catAx>
      <c:valAx>
        <c:axId val="75389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388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Hazebrouck!$H$109:$J$109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Hazebrouck!$H$110:$J$110</c:f>
              <c:numCache>
                <c:formatCode>General</c:formatCode>
                <c:ptCount val="3"/>
                <c:pt idx="0">
                  <c:v>31</c:v>
                </c:pt>
                <c:pt idx="1">
                  <c:v>11</c:v>
                </c:pt>
                <c:pt idx="2">
                  <c:v>15</c:v>
                </c:pt>
              </c:numCache>
            </c:numRef>
          </c:val>
        </c:ser>
        <c:ser>
          <c:idx val="1"/>
          <c:order val="1"/>
          <c:tx>
            <c:strRef>
              <c:f>Hazebrouck!$G$111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Hazebrouck!$H$109:$J$109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Hazebrouck!$H$111:$J$111</c:f>
              <c:numCache>
                <c:formatCode>General</c:formatCode>
                <c:ptCount val="3"/>
                <c:pt idx="0">
                  <c:v>5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</c:ser>
        <c:ser>
          <c:idx val="2"/>
          <c:order val="2"/>
          <c:tx>
            <c:strRef>
              <c:f>Hazebrouck!$G$112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Hazebrouck!$H$109:$J$109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Hazebrouck!$H$112:$J$112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894912"/>
        <c:axId val="113896448"/>
        <c:axId val="0"/>
      </c:bar3DChart>
      <c:catAx>
        <c:axId val="11389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896448"/>
        <c:crosses val="autoZero"/>
        <c:auto val="1"/>
        <c:lblAlgn val="ctr"/>
        <c:lblOffset val="100"/>
        <c:noMultiLvlLbl val="0"/>
      </c:catAx>
      <c:valAx>
        <c:axId val="113896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894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Lille!$B$10:$D$10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Lille!$B$11:$D$11</c:f>
              <c:numCache>
                <c:formatCode>General</c:formatCode>
                <c:ptCount val="3"/>
                <c:pt idx="0">
                  <c:v>63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Lille!$A$12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Lille!$B$10:$D$10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Lille!$B$12:$D$12</c:f>
              <c:numCache>
                <c:formatCode>General</c:formatCode>
                <c:ptCount val="3"/>
                <c:pt idx="0">
                  <c:v>7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Lille!$A$13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Lille!$B$10:$D$10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Lille!$A$14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Lille!$B$10:$D$10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Lille!$B$14:$D$14</c:f>
              <c:numCache>
                <c:formatCode>General</c:formatCode>
                <c:ptCount val="3"/>
                <c:pt idx="0">
                  <c:v>11</c:v>
                </c:pt>
                <c:pt idx="1">
                  <c:v>17</c:v>
                </c:pt>
              </c:numCache>
            </c:numRef>
          </c:val>
        </c:ser>
        <c:ser>
          <c:idx val="4"/>
          <c:order val="4"/>
          <c:tx>
            <c:strRef>
              <c:f>Lille!$A$15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Lille!$B$10:$D$10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Lille!$B$15:$D$15</c:f>
              <c:numCache>
                <c:formatCode>General</c:formatCode>
                <c:ptCount val="3"/>
                <c:pt idx="0">
                  <c:v>12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027136"/>
        <c:axId val="114033024"/>
        <c:axId val="0"/>
      </c:bar3DChart>
      <c:catAx>
        <c:axId val="1140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033024"/>
        <c:crosses val="autoZero"/>
        <c:auto val="1"/>
        <c:lblAlgn val="ctr"/>
        <c:lblOffset val="100"/>
        <c:noMultiLvlLbl val="0"/>
      </c:catAx>
      <c:valAx>
        <c:axId val="11403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027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Lille!$H$10:$J$10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Lille!$H$11:$J$11</c:f>
              <c:numCache>
                <c:formatCode>General</c:formatCode>
                <c:ptCount val="3"/>
                <c:pt idx="0">
                  <c:v>34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Lille!$G$12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Lille!$H$10:$J$10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Lille!$H$12:$J$12</c:f>
              <c:numCache>
                <c:formatCode>General</c:formatCode>
                <c:ptCount val="3"/>
                <c:pt idx="0">
                  <c:v>6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Lille!$G$13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Lille!$H$10:$J$10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Lille!$G$14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Lille!$H$10:$J$10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Lille!$H$14:$J$14</c:f>
              <c:numCache>
                <c:formatCode>General</c:formatCode>
                <c:ptCount val="3"/>
                <c:pt idx="0">
                  <c:v>12</c:v>
                </c:pt>
                <c:pt idx="1">
                  <c:v>9</c:v>
                </c:pt>
              </c:numCache>
            </c:numRef>
          </c:val>
        </c:ser>
        <c:ser>
          <c:idx val="4"/>
          <c:order val="4"/>
          <c:tx>
            <c:strRef>
              <c:f>Lille!$G$15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Lille!$H$10:$J$10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Lille!$H$15:$J$15</c:f>
              <c:numCache>
                <c:formatCode>General</c:formatCode>
                <c:ptCount val="3"/>
                <c:pt idx="0">
                  <c:v>8</c:v>
                </c:pt>
                <c:pt idx="1">
                  <c:v>7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060672"/>
        <c:axId val="114070656"/>
        <c:axId val="0"/>
      </c:bar3DChart>
      <c:catAx>
        <c:axId val="11406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4070656"/>
        <c:crosses val="autoZero"/>
        <c:auto val="1"/>
        <c:lblAlgn val="ctr"/>
        <c:lblOffset val="100"/>
        <c:noMultiLvlLbl val="0"/>
      </c:catAx>
      <c:valAx>
        <c:axId val="11407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060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Lille!$N$10:$P$10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Lille!$N$11:$P$11</c:f>
              <c:numCache>
                <c:formatCode>General</c:formatCode>
                <c:ptCount val="3"/>
                <c:pt idx="0">
                  <c:v>24</c:v>
                </c:pt>
                <c:pt idx="1">
                  <c:v>14</c:v>
                </c:pt>
              </c:numCache>
            </c:numRef>
          </c:val>
        </c:ser>
        <c:ser>
          <c:idx val="1"/>
          <c:order val="1"/>
          <c:tx>
            <c:strRef>
              <c:f>Lille!$M$12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Lille!$N$10:$P$10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Lille!$N$12:$P$12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Lille!$M$13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Lille!$N$10:$P$10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Lille!$N$13:$P$13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Lille!$M$14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Lille!$N$10:$P$10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Lille!$N$14:$P$14</c:f>
              <c:numCache>
                <c:formatCode>General</c:formatCode>
                <c:ptCount val="3"/>
                <c:pt idx="0">
                  <c:v>44</c:v>
                </c:pt>
                <c:pt idx="1">
                  <c:v>15</c:v>
                </c:pt>
              </c:numCache>
            </c:numRef>
          </c:val>
        </c:ser>
        <c:ser>
          <c:idx val="4"/>
          <c:order val="4"/>
          <c:tx>
            <c:strRef>
              <c:f>Lille!$M$15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Lille!$N$10:$P$10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Lille!$N$15:$P$15</c:f>
              <c:numCache>
                <c:formatCode>General</c:formatCode>
                <c:ptCount val="3"/>
                <c:pt idx="0">
                  <c:v>28</c:v>
                </c:pt>
                <c:pt idx="1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172288"/>
        <c:axId val="114173824"/>
        <c:axId val="0"/>
      </c:bar3DChart>
      <c:catAx>
        <c:axId val="1141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173824"/>
        <c:crosses val="autoZero"/>
        <c:auto val="1"/>
        <c:lblAlgn val="ctr"/>
        <c:lblOffset val="100"/>
        <c:noMultiLvlLbl val="0"/>
      </c:catAx>
      <c:valAx>
        <c:axId val="114173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172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Lille!$B$50:$D$50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Lille!$B$51:$D$51</c:f>
              <c:numCache>
                <c:formatCode>General</c:formatCode>
                <c:ptCount val="3"/>
                <c:pt idx="0">
                  <c:v>96</c:v>
                </c:pt>
                <c:pt idx="1">
                  <c:v>12</c:v>
                </c:pt>
                <c:pt idx="2">
                  <c:v>11</c:v>
                </c:pt>
              </c:numCache>
            </c:numRef>
          </c:val>
        </c:ser>
        <c:ser>
          <c:idx val="1"/>
          <c:order val="1"/>
          <c:tx>
            <c:strRef>
              <c:f>Lille!$A$52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Lille!$B$50:$D$50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Lille!$B$52:$D$52</c:f>
              <c:numCache>
                <c:formatCode>General</c:formatCode>
                <c:ptCount val="3"/>
                <c:pt idx="0">
                  <c:v>11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Lille!$A$53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Lille!$B$50:$D$50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Lille!$A$54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Lille!$B$50:$D$50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Lille!$B$54:$D$54</c:f>
              <c:numCache>
                <c:formatCode>General</c:formatCode>
                <c:ptCount val="3"/>
                <c:pt idx="0">
                  <c:v>12</c:v>
                </c:pt>
                <c:pt idx="1">
                  <c:v>18</c:v>
                </c:pt>
              </c:numCache>
            </c:numRef>
          </c:val>
        </c:ser>
        <c:ser>
          <c:idx val="4"/>
          <c:order val="4"/>
          <c:tx>
            <c:strRef>
              <c:f>Lille!$A$55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Lille!$B$50:$D$50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Lille!$B$55:$D$55</c:f>
              <c:numCache>
                <c:formatCode>General</c:formatCode>
                <c:ptCount val="3"/>
                <c:pt idx="0">
                  <c:v>11</c:v>
                </c:pt>
                <c:pt idx="1">
                  <c:v>8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226304"/>
        <c:axId val="114227840"/>
        <c:axId val="0"/>
      </c:bar3DChart>
      <c:catAx>
        <c:axId val="11422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227840"/>
        <c:crosses val="autoZero"/>
        <c:auto val="1"/>
        <c:lblAlgn val="ctr"/>
        <c:lblOffset val="100"/>
        <c:noMultiLvlLbl val="0"/>
      </c:catAx>
      <c:valAx>
        <c:axId val="11422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226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Lille!$H$50:$J$50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Lille!$H$51:$J$51</c:f>
              <c:numCache>
                <c:formatCode>General</c:formatCode>
                <c:ptCount val="3"/>
                <c:pt idx="0">
                  <c:v>41</c:v>
                </c:pt>
                <c:pt idx="1">
                  <c:v>10</c:v>
                </c:pt>
              </c:numCache>
            </c:numRef>
          </c:val>
        </c:ser>
        <c:ser>
          <c:idx val="1"/>
          <c:order val="1"/>
          <c:tx>
            <c:strRef>
              <c:f>Lille!$G$52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Lille!$H$50:$J$50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Lille!$H$52:$J$52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Lille!$G$53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Lille!$H$50:$J$50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Lille!$G$54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Lille!$H$50:$J$50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Lille!$H$54:$J$54</c:f>
              <c:numCache>
                <c:formatCode>General</c:formatCode>
                <c:ptCount val="3"/>
                <c:pt idx="0">
                  <c:v>22</c:v>
                </c:pt>
                <c:pt idx="1">
                  <c:v>11</c:v>
                </c:pt>
              </c:numCache>
            </c:numRef>
          </c:val>
        </c:ser>
        <c:ser>
          <c:idx val="4"/>
          <c:order val="4"/>
          <c:tx>
            <c:strRef>
              <c:f>Lille!$G$55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Lille!$H$50:$J$50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Lille!$H$55:$J$55</c:f>
              <c:numCache>
                <c:formatCode>General</c:formatCode>
                <c:ptCount val="3"/>
                <c:pt idx="0">
                  <c:v>14</c:v>
                </c:pt>
                <c:pt idx="1">
                  <c:v>3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263936"/>
        <c:axId val="114265472"/>
        <c:axId val="0"/>
      </c:bar3DChart>
      <c:catAx>
        <c:axId val="1142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265472"/>
        <c:crosses val="autoZero"/>
        <c:auto val="1"/>
        <c:lblAlgn val="ctr"/>
        <c:lblOffset val="100"/>
        <c:noMultiLvlLbl val="0"/>
      </c:catAx>
      <c:valAx>
        <c:axId val="11426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263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Lille!$N$50:$P$50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Lille!$N$51:$P$51</c:f>
              <c:numCache>
                <c:formatCode>General</c:formatCode>
                <c:ptCount val="3"/>
                <c:pt idx="0">
                  <c:v>16</c:v>
                </c:pt>
                <c:pt idx="1">
                  <c:v>8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Lille!$M$52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Lille!$N$50:$P$50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Lille!$N$52:$P$52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Lille!$M$53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Lille!$N$50:$P$50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Lille!$M$54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Lille!$N$50:$P$50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Lille!$N$54:$P$54</c:f>
              <c:numCache>
                <c:formatCode>General</c:formatCode>
                <c:ptCount val="3"/>
                <c:pt idx="0">
                  <c:v>15</c:v>
                </c:pt>
                <c:pt idx="1">
                  <c:v>13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Lille!$M$55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Lille!$N$50:$P$50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Lille!$N$55:$P$55</c:f>
              <c:numCache>
                <c:formatCode>General</c:formatCode>
                <c:ptCount val="3"/>
                <c:pt idx="0">
                  <c:v>11</c:v>
                </c:pt>
                <c:pt idx="1">
                  <c:v>1</c:v>
                </c:pt>
                <c:pt idx="2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859264"/>
        <c:axId val="120861056"/>
        <c:axId val="0"/>
      </c:bar3DChart>
      <c:catAx>
        <c:axId val="12085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861056"/>
        <c:crosses val="autoZero"/>
        <c:auto val="1"/>
        <c:lblAlgn val="ctr"/>
        <c:lblOffset val="100"/>
        <c:noMultiLvlLbl val="0"/>
      </c:catAx>
      <c:valAx>
        <c:axId val="12086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859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Lille!$B$90:$D$90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Lille!$B$91:$D$91</c:f>
              <c:numCache>
                <c:formatCode>General</c:formatCode>
                <c:ptCount val="3"/>
                <c:pt idx="0">
                  <c:v>159</c:v>
                </c:pt>
                <c:pt idx="1">
                  <c:v>18</c:v>
                </c:pt>
                <c:pt idx="2">
                  <c:v>14</c:v>
                </c:pt>
              </c:numCache>
            </c:numRef>
          </c:val>
        </c:ser>
        <c:ser>
          <c:idx val="1"/>
          <c:order val="1"/>
          <c:tx>
            <c:strRef>
              <c:f>Lille!$A$92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Lille!$B$90:$D$90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Lille!$B$92:$D$92</c:f>
              <c:numCache>
                <c:formatCode>General</c:formatCode>
                <c:ptCount val="3"/>
                <c:pt idx="0">
                  <c:v>18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Lille!$A$93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Lille!$B$90:$D$90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Lille!$A$94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Lille!$B$90:$D$90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Lille!$B$94:$D$94</c:f>
              <c:numCache>
                <c:formatCode>General</c:formatCode>
                <c:ptCount val="3"/>
                <c:pt idx="0">
                  <c:v>23</c:v>
                </c:pt>
                <c:pt idx="1">
                  <c:v>35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Lille!$A$95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Lille!$B$90:$D$90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Lille!$B$95:$D$95</c:f>
              <c:numCache>
                <c:formatCode>General</c:formatCode>
                <c:ptCount val="3"/>
                <c:pt idx="0">
                  <c:v>23</c:v>
                </c:pt>
                <c:pt idx="1">
                  <c:v>12</c:v>
                </c:pt>
                <c:pt idx="2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905088"/>
        <c:axId val="120910976"/>
        <c:axId val="0"/>
      </c:bar3DChart>
      <c:catAx>
        <c:axId val="1209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910976"/>
        <c:crosses val="autoZero"/>
        <c:auto val="1"/>
        <c:lblAlgn val="ctr"/>
        <c:lblOffset val="100"/>
        <c:noMultiLvlLbl val="0"/>
      </c:catAx>
      <c:valAx>
        <c:axId val="120910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905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Lille!$H$90:$J$90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Lille!$H$91:$J$91</c:f>
              <c:numCache>
                <c:formatCode>General</c:formatCode>
                <c:ptCount val="3"/>
                <c:pt idx="0">
                  <c:v>75</c:v>
                </c:pt>
                <c:pt idx="1">
                  <c:v>11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Lille!$G$92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Lille!$H$90:$J$90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Lille!$H$92:$J$92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Lille!$G$93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Lille!$H$90:$J$90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Lille!$G$94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Lille!$H$90:$J$90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Lille!$H$94:$J$94</c:f>
              <c:numCache>
                <c:formatCode>General</c:formatCode>
                <c:ptCount val="3"/>
                <c:pt idx="0">
                  <c:v>34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Lille!$G$95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Lille!$H$90:$J$90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Lille!$H$95:$J$95</c:f>
              <c:numCache>
                <c:formatCode>General</c:formatCode>
                <c:ptCount val="3"/>
                <c:pt idx="0">
                  <c:v>22</c:v>
                </c:pt>
                <c:pt idx="1">
                  <c:v>10</c:v>
                </c:pt>
                <c:pt idx="2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93120"/>
        <c:axId val="120694656"/>
        <c:axId val="0"/>
      </c:bar3DChart>
      <c:catAx>
        <c:axId val="12069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694656"/>
        <c:crosses val="autoZero"/>
        <c:auto val="1"/>
        <c:lblAlgn val="ctr"/>
        <c:lblOffset val="100"/>
        <c:noMultiLvlLbl val="0"/>
      </c:catAx>
      <c:valAx>
        <c:axId val="120694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693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Lille!$N$90:$P$90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Lille!$N$91:$P$91</c:f>
              <c:numCache>
                <c:formatCode>General</c:formatCode>
                <c:ptCount val="3"/>
                <c:pt idx="0">
                  <c:v>40</c:v>
                </c:pt>
                <c:pt idx="1">
                  <c:v>22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Lille!$M$92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Lille!$N$90:$P$90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Lille!$N$92:$P$92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Lille!$M$93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Lille!$N$90:$P$90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Lille!$N$93:$P$93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Lille!$M$94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Lille!$N$90:$P$90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Lille!$N$94:$P$94</c:f>
              <c:numCache>
                <c:formatCode>General</c:formatCode>
                <c:ptCount val="3"/>
                <c:pt idx="0">
                  <c:v>59</c:v>
                </c:pt>
                <c:pt idx="1">
                  <c:v>28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Lille!$M$95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Lille!$N$90:$P$90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Lille!$N$95:$P$95</c:f>
              <c:numCache>
                <c:formatCode>General</c:formatCode>
                <c:ptCount val="3"/>
                <c:pt idx="0">
                  <c:v>39</c:v>
                </c:pt>
                <c:pt idx="1">
                  <c:v>44</c:v>
                </c:pt>
                <c:pt idx="2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726656"/>
        <c:axId val="120728192"/>
        <c:axId val="0"/>
      </c:bar3DChart>
      <c:catAx>
        <c:axId val="12072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728192"/>
        <c:crosses val="autoZero"/>
        <c:auto val="1"/>
        <c:lblAlgn val="ctr"/>
        <c:lblOffset val="100"/>
        <c:noMultiLvlLbl val="0"/>
      </c:catAx>
      <c:valAx>
        <c:axId val="12072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726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Avesnes!$B$90:$D$90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Avesnes!$B$91:$D$91</c:f>
              <c:numCache>
                <c:formatCode>General</c:formatCode>
                <c:ptCount val="3"/>
                <c:pt idx="0">
                  <c:v>11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Avesnes!$A$92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Avesnes!$B$90:$D$90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Avesnes!$B$92:$D$92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Avesnes!$A$93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Avesnes!$B$90:$D$90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Avesnes!$A$94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Avesnes!$B$90:$D$90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Avesnes!$B$94:$D$94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Avesnes!$A$95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Avesnes!$B$90:$D$90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Avesnes!$B$95:$D$95</c:f>
              <c:numCache>
                <c:formatCode>General</c:formatCode>
                <c:ptCount val="3"/>
                <c:pt idx="0">
                  <c:v>4</c:v>
                </c:pt>
                <c:pt idx="1">
                  <c:v>7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424128"/>
        <c:axId val="75425664"/>
        <c:axId val="0"/>
      </c:bar3DChart>
      <c:catAx>
        <c:axId val="7542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425664"/>
        <c:crosses val="autoZero"/>
        <c:auto val="1"/>
        <c:lblAlgn val="ctr"/>
        <c:lblOffset val="100"/>
        <c:noMultiLvlLbl val="0"/>
      </c:catAx>
      <c:valAx>
        <c:axId val="75425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42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Lille!$H$29:$J$29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Lille!$H$30:$J$30</c:f>
              <c:numCache>
                <c:formatCode>General</c:formatCode>
                <c:ptCount val="3"/>
                <c:pt idx="0">
                  <c:v>93</c:v>
                </c:pt>
                <c:pt idx="1">
                  <c:v>60</c:v>
                </c:pt>
                <c:pt idx="2">
                  <c:v>98</c:v>
                </c:pt>
              </c:numCache>
            </c:numRef>
          </c:val>
        </c:ser>
        <c:ser>
          <c:idx val="1"/>
          <c:order val="1"/>
          <c:tx>
            <c:strRef>
              <c:f>Lille!$G$31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Lille!$H$29:$J$29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Lille!$H$31:$J$31</c:f>
              <c:numCache>
                <c:formatCode>General</c:formatCode>
                <c:ptCount val="3"/>
                <c:pt idx="0">
                  <c:v>27</c:v>
                </c:pt>
                <c:pt idx="1">
                  <c:v>17</c:v>
                </c:pt>
                <c:pt idx="2">
                  <c:v>75</c:v>
                </c:pt>
              </c:numCache>
            </c:numRef>
          </c:val>
        </c:ser>
        <c:ser>
          <c:idx val="2"/>
          <c:order val="2"/>
          <c:tx>
            <c:strRef>
              <c:f>Lille!$G$32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Lille!$H$29:$J$29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Lille!$H$32:$J$32</c:f>
              <c:numCache>
                <c:formatCode>General</c:formatCode>
                <c:ptCount val="3"/>
                <c:pt idx="0">
                  <c:v>9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754944"/>
        <c:axId val="120756480"/>
        <c:axId val="0"/>
      </c:bar3DChart>
      <c:catAx>
        <c:axId val="1207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756480"/>
        <c:crosses val="autoZero"/>
        <c:auto val="1"/>
        <c:lblAlgn val="ctr"/>
        <c:lblOffset val="100"/>
        <c:noMultiLvlLbl val="0"/>
      </c:catAx>
      <c:valAx>
        <c:axId val="120756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754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Lille!$H$69:$J$69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Lille!$H$70:$J$70</c:f>
              <c:numCache>
                <c:formatCode>General</c:formatCode>
                <c:ptCount val="3"/>
                <c:pt idx="0">
                  <c:v>130</c:v>
                </c:pt>
                <c:pt idx="1">
                  <c:v>81</c:v>
                </c:pt>
                <c:pt idx="2">
                  <c:v>43</c:v>
                </c:pt>
              </c:numCache>
            </c:numRef>
          </c:val>
        </c:ser>
        <c:ser>
          <c:idx val="1"/>
          <c:order val="1"/>
          <c:tx>
            <c:strRef>
              <c:f>Lille!$G$71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Lille!$H$69:$J$69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Lille!$H$71:$J$71</c:f>
              <c:numCache>
                <c:formatCode>General</c:formatCode>
                <c:ptCount val="3"/>
                <c:pt idx="0">
                  <c:v>38</c:v>
                </c:pt>
                <c:pt idx="1">
                  <c:v>24</c:v>
                </c:pt>
                <c:pt idx="2">
                  <c:v>23</c:v>
                </c:pt>
              </c:numCache>
            </c:numRef>
          </c:val>
        </c:ser>
        <c:ser>
          <c:idx val="2"/>
          <c:order val="2"/>
          <c:tx>
            <c:strRef>
              <c:f>Lille!$G$72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Lille!$H$69:$J$69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Lille!$H$72:$J$72</c:f>
              <c:numCache>
                <c:formatCode>General</c:formatCode>
                <c:ptCount val="3"/>
                <c:pt idx="0">
                  <c:v>25</c:v>
                </c:pt>
                <c:pt idx="1">
                  <c:v>15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795136"/>
        <c:axId val="120796672"/>
        <c:axId val="0"/>
      </c:bar3DChart>
      <c:catAx>
        <c:axId val="12079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796672"/>
        <c:crosses val="autoZero"/>
        <c:auto val="1"/>
        <c:lblAlgn val="ctr"/>
        <c:lblOffset val="100"/>
        <c:noMultiLvlLbl val="0"/>
      </c:catAx>
      <c:valAx>
        <c:axId val="120796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795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Lille!$H$109:$J$109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Lille!$H$110:$J$110</c:f>
              <c:numCache>
                <c:formatCode>General</c:formatCode>
                <c:ptCount val="3"/>
                <c:pt idx="0">
                  <c:v>223</c:v>
                </c:pt>
                <c:pt idx="1">
                  <c:v>141</c:v>
                </c:pt>
                <c:pt idx="2">
                  <c:v>141</c:v>
                </c:pt>
              </c:numCache>
            </c:numRef>
          </c:val>
        </c:ser>
        <c:ser>
          <c:idx val="1"/>
          <c:order val="1"/>
          <c:tx>
            <c:strRef>
              <c:f>Lille!$G$111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Lille!$H$109:$J$109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Lille!$H$111:$J$111</c:f>
              <c:numCache>
                <c:formatCode>General</c:formatCode>
                <c:ptCount val="3"/>
                <c:pt idx="0">
                  <c:v>65</c:v>
                </c:pt>
                <c:pt idx="1">
                  <c:v>41</c:v>
                </c:pt>
                <c:pt idx="2">
                  <c:v>98</c:v>
                </c:pt>
              </c:numCache>
            </c:numRef>
          </c:val>
        </c:ser>
        <c:ser>
          <c:idx val="2"/>
          <c:order val="2"/>
          <c:tx>
            <c:strRef>
              <c:f>Lille!$G$112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Lille!$H$109:$J$109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Lille!$H$112:$J$112</c:f>
              <c:numCache>
                <c:formatCode>General</c:formatCode>
                <c:ptCount val="3"/>
                <c:pt idx="0">
                  <c:v>34</c:v>
                </c:pt>
                <c:pt idx="1">
                  <c:v>17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822784"/>
        <c:axId val="120832768"/>
        <c:axId val="0"/>
      </c:bar3DChart>
      <c:catAx>
        <c:axId val="12082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832768"/>
        <c:crosses val="autoZero"/>
        <c:auto val="1"/>
        <c:lblAlgn val="ctr"/>
        <c:lblOffset val="100"/>
        <c:noMultiLvlLbl val="0"/>
      </c:catAx>
      <c:valAx>
        <c:axId val="12083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822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Maubeuge!$B$10:$D$10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Maubeuge!$B$11:$D$11</c:f>
              <c:numCache>
                <c:formatCode>General</c:formatCode>
                <c:ptCount val="3"/>
                <c:pt idx="0">
                  <c:v>6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Maubeuge!$A$12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Maubeuge!$B$10:$D$10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Maubeuge!$B$12:$D$12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Maubeuge!$A$13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Maubeuge!$B$10:$D$10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Maubeuge!$B$10:$D$10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Maubeuge!$B$14:$D$14</c:f>
              <c:numCache>
                <c:formatCode>General</c:formatCode>
                <c:ptCount val="3"/>
                <c:pt idx="0">
                  <c:v>3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Maubeuge!$A$15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Maubeuge!$B$10:$D$10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Maubeuge!$B$15:$D$15</c:f>
              <c:numCache>
                <c:formatCode>General</c:formatCode>
                <c:ptCount val="3"/>
                <c:pt idx="0">
                  <c:v>3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482944"/>
        <c:axId val="108484480"/>
        <c:axId val="0"/>
      </c:bar3DChart>
      <c:catAx>
        <c:axId val="10848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484480"/>
        <c:crosses val="autoZero"/>
        <c:auto val="1"/>
        <c:lblAlgn val="ctr"/>
        <c:lblOffset val="100"/>
        <c:noMultiLvlLbl val="0"/>
      </c:catAx>
      <c:valAx>
        <c:axId val="10848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482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Maubeuge!$H$10:$J$10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Maubeuge!$H$11:$J$11</c:f>
              <c:numCache>
                <c:formatCode>General</c:formatCode>
                <c:ptCount val="3"/>
                <c:pt idx="0">
                  <c:v>7</c:v>
                </c:pt>
              </c:numCache>
            </c:numRef>
          </c:val>
        </c:ser>
        <c:ser>
          <c:idx val="1"/>
          <c:order val="1"/>
          <c:tx>
            <c:strRef>
              <c:f>Maubeuge!$G$12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Maubeuge!$H$10:$J$10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Maubeuge!$H$12:$J$12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Maubeuge!$G$13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Maubeuge!$H$10:$J$10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Maubeuge!$H$10:$J$10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Maubeuge!$H$14:$J$14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Maubeuge!$G$15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Maubeuge!$H$10:$J$10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Maubeuge!$H$15:$J$15</c:f>
              <c:numCache>
                <c:formatCode>General</c:formatCode>
                <c:ptCount val="3"/>
                <c:pt idx="0">
                  <c:v>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508288"/>
        <c:axId val="108509824"/>
        <c:axId val="0"/>
      </c:bar3DChart>
      <c:catAx>
        <c:axId val="10850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509824"/>
        <c:crosses val="autoZero"/>
        <c:auto val="1"/>
        <c:lblAlgn val="ctr"/>
        <c:lblOffset val="100"/>
        <c:noMultiLvlLbl val="0"/>
      </c:catAx>
      <c:valAx>
        <c:axId val="108509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508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Maubeuge!$N$10:$P$10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Maubeuge!$N$11:$P$11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Maubeuge!$M$12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Maubeuge!$N$10:$P$10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Maubeuge!$M$13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Maubeuge!$N$10:$P$10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Maubeuge!$N$10:$P$10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Maubeuge!$N$14:$P$14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Maubeuge!$M$15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Maubeuge!$N$10:$P$10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Maubeuge!$N$15:$P$15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554112"/>
        <c:axId val="108555648"/>
        <c:axId val="0"/>
      </c:bar3DChart>
      <c:catAx>
        <c:axId val="10855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555648"/>
        <c:crosses val="autoZero"/>
        <c:auto val="1"/>
        <c:lblAlgn val="ctr"/>
        <c:lblOffset val="100"/>
        <c:noMultiLvlLbl val="0"/>
      </c:catAx>
      <c:valAx>
        <c:axId val="108555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554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Maubeuge!$B$50:$D$50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Maubeuge!$B$51:$D$51</c:f>
              <c:numCache>
                <c:formatCode>General</c:formatCode>
                <c:ptCount val="3"/>
                <c:pt idx="0">
                  <c:v>12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Maubeuge!$A$52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Maubeuge!$B$50:$D$50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Maubeuge!$B$52:$D$52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Maubeuge!$A$53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Maubeuge!$B$50:$D$50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Maubeuge!$B$50:$D$50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Maubeuge!$B$54:$D$54</c:f>
              <c:numCache>
                <c:formatCode>General</c:formatCode>
                <c:ptCount val="3"/>
                <c:pt idx="0">
                  <c:v>11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Maubeuge!$A$55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Maubeuge!$B$50:$D$50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Maubeuge!$B$55:$D$55</c:f>
              <c:numCache>
                <c:formatCode>General</c:formatCode>
                <c:ptCount val="3"/>
                <c:pt idx="0">
                  <c:v>7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440384"/>
        <c:axId val="129454464"/>
        <c:axId val="0"/>
      </c:bar3DChart>
      <c:catAx>
        <c:axId val="12944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454464"/>
        <c:crosses val="autoZero"/>
        <c:auto val="1"/>
        <c:lblAlgn val="ctr"/>
        <c:lblOffset val="100"/>
        <c:noMultiLvlLbl val="0"/>
      </c:catAx>
      <c:valAx>
        <c:axId val="12945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440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Maubeuge!$H$50:$J$50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Maubeuge!$H$51:$J$51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Maubeuge!$G$52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Maubeuge!$H$50:$J$50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Maubeuge!$H$52:$J$52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Maubeuge!$G$53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Maubeuge!$H$50:$J$50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Maubeuge!$H$50:$J$50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Maubeuge!$H$54:$J$54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Maubeuge!$G$55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Maubeuge!$H$50:$J$50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Maubeuge!$H$55:$J$55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486208"/>
        <c:axId val="129492096"/>
        <c:axId val="0"/>
      </c:bar3DChart>
      <c:catAx>
        <c:axId val="12948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492096"/>
        <c:crosses val="autoZero"/>
        <c:auto val="1"/>
        <c:lblAlgn val="ctr"/>
        <c:lblOffset val="100"/>
        <c:noMultiLvlLbl val="0"/>
      </c:catAx>
      <c:valAx>
        <c:axId val="129492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486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Maubeuge!$N$50:$P$50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Maubeuge!$N$51:$P$51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Maubeuge!$M$52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Maubeuge!$N$50:$P$50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Maubeuge!$M$53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Maubeuge!$N$50:$P$50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Maubeuge!$N$50:$P$50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Maubeuge!$N$54:$P$54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Maubeuge!$M$55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Maubeuge!$N$50:$P$50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Maubeuge!$N$55:$P$55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524096"/>
        <c:axId val="129525632"/>
        <c:axId val="0"/>
      </c:bar3DChart>
      <c:catAx>
        <c:axId val="12952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525632"/>
        <c:crosses val="autoZero"/>
        <c:auto val="1"/>
        <c:lblAlgn val="ctr"/>
        <c:lblOffset val="100"/>
        <c:noMultiLvlLbl val="0"/>
      </c:catAx>
      <c:valAx>
        <c:axId val="12952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524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Maubeuge!$B$90:$D$90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Maubeuge!$B$91:$D$91</c:f>
              <c:numCache>
                <c:formatCode>General</c:formatCode>
                <c:ptCount val="3"/>
                <c:pt idx="0">
                  <c:v>18</c:v>
                </c:pt>
                <c:pt idx="1">
                  <c:v>1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tx>
            <c:strRef>
              <c:f>Maubeuge!$A$92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Maubeuge!$B$90:$D$90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Maubeuge!$B$92:$D$92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Maubeuge!$A$93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Maubeuge!$B$90:$D$90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Maubeuge!$A$94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Maubeuge!$B$90:$D$90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Maubeuge!$B$94:$D$94</c:f>
              <c:numCache>
                <c:formatCode>General</c:formatCode>
                <c:ptCount val="3"/>
                <c:pt idx="0">
                  <c:v>14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tx>
            <c:strRef>
              <c:f>Maubeuge!$A$95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Maubeuge!$B$90:$D$90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Maubeuge!$B$95:$D$95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565824"/>
        <c:axId val="129567360"/>
        <c:axId val="0"/>
      </c:bar3DChart>
      <c:catAx>
        <c:axId val="12956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567360"/>
        <c:crosses val="autoZero"/>
        <c:auto val="1"/>
        <c:lblAlgn val="ctr"/>
        <c:lblOffset val="100"/>
        <c:noMultiLvlLbl val="0"/>
      </c:catAx>
      <c:valAx>
        <c:axId val="12956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565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Avesnes!$H$90:$J$90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Avesnes!$H$91:$J$91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Avesnes!$G$92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Avesnes!$H$90:$J$90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Avesnes!$H$92:$J$92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Avesnes!$G$93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Avesnes!$H$90:$J$90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Avesnes!$G$94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Avesnes!$H$90:$J$90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Avesnes!$H$94:$J$94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Avesnes!$G$95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Avesnes!$H$90:$J$90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Avesnes!$H$95:$J$95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531392"/>
        <c:axId val="75532928"/>
        <c:axId val="0"/>
      </c:bar3DChart>
      <c:catAx>
        <c:axId val="7553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532928"/>
        <c:crosses val="autoZero"/>
        <c:auto val="1"/>
        <c:lblAlgn val="ctr"/>
        <c:lblOffset val="100"/>
        <c:noMultiLvlLbl val="0"/>
      </c:catAx>
      <c:valAx>
        <c:axId val="7553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531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Maubeuge!$H$90:$J$90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Maubeuge!$H$91:$J$91</c:f>
              <c:numCache>
                <c:formatCode>General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Maubeuge!$G$92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Maubeuge!$H$90:$J$90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Maubeuge!$H$92:$J$92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Maubeuge!$G$93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Maubeuge!$H$90:$J$90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Maubeuge!$G$94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Maubeuge!$H$90:$J$90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Maubeuge!$H$94:$J$94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Maubeuge!$G$95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Maubeuge!$H$90:$J$90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Maubeuge!$H$95:$J$95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611648"/>
        <c:axId val="129613184"/>
        <c:axId val="0"/>
      </c:bar3DChart>
      <c:catAx>
        <c:axId val="1296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613184"/>
        <c:crosses val="autoZero"/>
        <c:auto val="1"/>
        <c:lblAlgn val="ctr"/>
        <c:lblOffset val="100"/>
        <c:noMultiLvlLbl val="0"/>
      </c:catAx>
      <c:valAx>
        <c:axId val="129613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611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Maubeuge!$N$90:$P$90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Maubeuge!$N$91:$P$91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Maubeuge!$M$92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Maubeuge!$N$90:$P$90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Maubeuge!$M$93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Maubeuge!$N$90:$P$90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Maubeuge!$M$94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Maubeuge!$N$90:$P$90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Maubeuge!$N$94:$P$94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Maubeuge!$M$95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Maubeuge!$N$90:$P$90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Maubeuge!$N$95:$P$95</c:f>
              <c:numCache>
                <c:formatCode>General</c:formatCode>
                <c:ptCount val="3"/>
                <c:pt idx="0">
                  <c:v>2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989248"/>
        <c:axId val="129991040"/>
        <c:axId val="0"/>
      </c:bar3DChart>
      <c:catAx>
        <c:axId val="1299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991040"/>
        <c:crosses val="autoZero"/>
        <c:auto val="1"/>
        <c:lblAlgn val="ctr"/>
        <c:lblOffset val="100"/>
        <c:noMultiLvlLbl val="0"/>
      </c:catAx>
      <c:valAx>
        <c:axId val="12999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98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Maubeuge!$H$29:$J$29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Maubeuge!$H$30:$J$30</c:f>
              <c:numCache>
                <c:formatCode>General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10</c:v>
                </c:pt>
              </c:numCache>
            </c:numRef>
          </c:val>
        </c:ser>
        <c:ser>
          <c:idx val="1"/>
          <c:order val="1"/>
          <c:tx>
            <c:strRef>
              <c:f>Maubeuge!$G$31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Maubeuge!$H$29:$J$29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Maubeuge!$H$31:$J$31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10</c:v>
                </c:pt>
              </c:numCache>
            </c:numRef>
          </c:val>
        </c:ser>
        <c:ser>
          <c:idx val="2"/>
          <c:order val="2"/>
          <c:tx>
            <c:strRef>
              <c:f>Maubeuge!$G$32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Maubeuge!$H$29:$J$29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Maubeuge!$H$32:$J$32</c:f>
              <c:numCache>
                <c:formatCode>General</c:formatCode>
                <c:ptCount val="3"/>
                <c:pt idx="0">
                  <c:v>12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013440"/>
        <c:axId val="129699840"/>
        <c:axId val="0"/>
      </c:bar3DChart>
      <c:catAx>
        <c:axId val="13001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699840"/>
        <c:crosses val="autoZero"/>
        <c:auto val="1"/>
        <c:lblAlgn val="ctr"/>
        <c:lblOffset val="100"/>
        <c:noMultiLvlLbl val="0"/>
      </c:catAx>
      <c:valAx>
        <c:axId val="129699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013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Maubeuge!$H$69:$J$69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Maubeuge!$H$70:$J$70</c:f>
              <c:numCache>
                <c:formatCode>General</c:formatCode>
                <c:ptCount val="3"/>
                <c:pt idx="0">
                  <c:v>31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Maubeuge!$G$71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Maubeuge!$H$69:$J$69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Maubeuge!$H$71:$J$71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ser>
          <c:idx val="2"/>
          <c:order val="2"/>
          <c:tx>
            <c:strRef>
              <c:f>Maubeuge!$G$72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Maubeuge!$H$69:$J$69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Maubeuge!$H$72:$J$72</c:f>
              <c:numCache>
                <c:formatCode>General</c:formatCode>
                <c:ptCount val="3"/>
                <c:pt idx="0">
                  <c:v>25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725952"/>
        <c:axId val="129727488"/>
        <c:axId val="0"/>
      </c:bar3DChart>
      <c:catAx>
        <c:axId val="12972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727488"/>
        <c:crosses val="autoZero"/>
        <c:auto val="1"/>
        <c:lblAlgn val="ctr"/>
        <c:lblOffset val="100"/>
        <c:noMultiLvlLbl val="0"/>
      </c:catAx>
      <c:valAx>
        <c:axId val="12972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725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Maubeuge!$H$109:$J$109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Maubeuge!$H$110:$J$110</c:f>
              <c:numCache>
                <c:formatCode>General</c:formatCode>
                <c:ptCount val="3"/>
                <c:pt idx="0">
                  <c:v>43</c:v>
                </c:pt>
                <c:pt idx="1">
                  <c:v>18</c:v>
                </c:pt>
                <c:pt idx="2">
                  <c:v>15</c:v>
                </c:pt>
              </c:numCache>
            </c:numRef>
          </c:val>
        </c:ser>
        <c:ser>
          <c:idx val="1"/>
          <c:order val="1"/>
          <c:tx>
            <c:strRef>
              <c:f>Maubeuge!$G$111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Maubeuge!$H$109:$J$109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Maubeuge!$H$111:$J$111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14</c:v>
                </c:pt>
              </c:numCache>
            </c:numRef>
          </c:val>
        </c:ser>
        <c:ser>
          <c:idx val="2"/>
          <c:order val="2"/>
          <c:tx>
            <c:strRef>
              <c:f>Maubeuge!$G$112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Maubeuge!$H$109:$J$109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Maubeuge!$H$112:$J$112</c:f>
              <c:numCache>
                <c:formatCode>General</c:formatCode>
                <c:ptCount val="3"/>
                <c:pt idx="0">
                  <c:v>37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753856"/>
        <c:axId val="129755392"/>
        <c:axId val="0"/>
      </c:bar3DChart>
      <c:catAx>
        <c:axId val="12975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755392"/>
        <c:crosses val="autoZero"/>
        <c:auto val="1"/>
        <c:lblAlgn val="ctr"/>
        <c:lblOffset val="100"/>
        <c:noMultiLvlLbl val="0"/>
      </c:catAx>
      <c:valAx>
        <c:axId val="129755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753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Roubaix!$B$10:$D$10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Roubaix!$B$11:$D$11</c:f>
              <c:numCache>
                <c:formatCode>General</c:formatCode>
                <c:ptCount val="3"/>
                <c:pt idx="0">
                  <c:v>16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Roubaix!$A$12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Roubaix!$B$10:$D$10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Roubaix!$B$12:$D$12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Roubaix!$A$13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Roubaix!$B$10:$D$10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Roubaix!$B$10:$D$10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Roubaix!$B$14:$D$14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Roubaix!$A$15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Roubaix!$B$10:$D$10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Roubaix!$B$15:$D$15</c:f>
              <c:numCache>
                <c:formatCode>General</c:formatCode>
                <c:ptCount val="3"/>
                <c:pt idx="0">
                  <c:v>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914752"/>
        <c:axId val="129916288"/>
        <c:axId val="0"/>
      </c:bar3DChart>
      <c:catAx>
        <c:axId val="12991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916288"/>
        <c:crosses val="autoZero"/>
        <c:auto val="1"/>
        <c:lblAlgn val="ctr"/>
        <c:lblOffset val="100"/>
        <c:noMultiLvlLbl val="0"/>
      </c:catAx>
      <c:valAx>
        <c:axId val="12991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914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Roubaix!$H$10:$J$10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Roubaix!$H$11:$J$11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Roubaix!$G$12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Roubaix!$H$10:$J$10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Roubaix!$H$12:$J$12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Roubaix!$G$13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Roubaix!$H$10:$J$10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Roubaix!$H$10:$J$10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Roubaix!$H$14:$J$14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Roubaix!$G$15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Roubaix!$H$10:$J$10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Roubaix!$H$15:$J$15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300544"/>
        <c:axId val="130302336"/>
        <c:axId val="0"/>
      </c:bar3DChart>
      <c:catAx>
        <c:axId val="130300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302336"/>
        <c:crosses val="autoZero"/>
        <c:auto val="1"/>
        <c:lblAlgn val="ctr"/>
        <c:lblOffset val="100"/>
        <c:noMultiLvlLbl val="0"/>
      </c:catAx>
      <c:valAx>
        <c:axId val="13030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300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Roubaix!$N$10:$P$10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Roubaix!$N$11:$P$11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Roubaix!$M$12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Roubaix!$N$10:$P$10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Roubaix!$M$13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Roubaix!$N$10:$P$10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Roubaix!$N$13:$P$13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Roubaix!$M$14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Roubaix!$N$10:$P$10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Roubaix!$N$14:$P$14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</c:numCache>
            </c:numRef>
          </c:val>
        </c:ser>
        <c:ser>
          <c:idx val="4"/>
          <c:order val="4"/>
          <c:tx>
            <c:strRef>
              <c:f>Roubaix!$M$15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Roubaix!$N$10:$P$10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Roubaix!$N$15:$P$15</c:f>
              <c:numCache>
                <c:formatCode>General</c:formatCode>
                <c:ptCount val="3"/>
                <c:pt idx="0">
                  <c:v>7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329984"/>
        <c:axId val="130344064"/>
        <c:axId val="0"/>
      </c:bar3DChart>
      <c:catAx>
        <c:axId val="13032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344064"/>
        <c:crosses val="autoZero"/>
        <c:auto val="1"/>
        <c:lblAlgn val="ctr"/>
        <c:lblOffset val="100"/>
        <c:noMultiLvlLbl val="0"/>
      </c:catAx>
      <c:valAx>
        <c:axId val="130344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329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Roubaix!$B$50:$D$50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Roubaix!$B$51:$D$51</c:f>
              <c:numCache>
                <c:formatCode>General</c:formatCode>
                <c:ptCount val="3"/>
                <c:pt idx="0">
                  <c:v>19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Roubaix!$A$52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Roubaix!$B$50:$D$50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Roubaix!$B$52:$D$52</c:f>
              <c:numCache>
                <c:formatCode>General</c:formatCode>
                <c:ptCount val="3"/>
                <c:pt idx="0">
                  <c:v>2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Roubaix!$A$53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Roubaix!$B$50:$D$50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Roubaix!$B$50:$D$50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Roubaix!$B$54:$D$54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Roubaix!$A$55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Roubaix!$B$50:$D$50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Roubaix!$B$55:$D$55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179456"/>
        <c:axId val="130180992"/>
        <c:axId val="0"/>
      </c:bar3DChart>
      <c:catAx>
        <c:axId val="1301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180992"/>
        <c:crosses val="autoZero"/>
        <c:auto val="1"/>
        <c:lblAlgn val="ctr"/>
        <c:lblOffset val="100"/>
        <c:noMultiLvlLbl val="0"/>
      </c:catAx>
      <c:valAx>
        <c:axId val="130180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179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Roubaix!$H$50:$J$50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Roubaix!$H$51:$J$51</c:f>
              <c:numCache>
                <c:formatCode>General</c:formatCode>
                <c:ptCount val="3"/>
                <c:pt idx="0">
                  <c:v>13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Roubaix!$G$52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Roubaix!$H$50:$J$50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Roubaix!$H$52:$J$52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Roubaix!$G$53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Roubaix!$H$50:$J$50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Roubaix!$H$50:$J$50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Roubaix!$H$54:$J$54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Roubaix!$G$55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Roubaix!$H$50:$J$50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Roubaix!$H$55:$J$55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29376"/>
        <c:axId val="130230912"/>
        <c:axId val="0"/>
      </c:bar3DChart>
      <c:catAx>
        <c:axId val="13022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230912"/>
        <c:crosses val="autoZero"/>
        <c:auto val="1"/>
        <c:lblAlgn val="ctr"/>
        <c:lblOffset val="100"/>
        <c:noMultiLvlLbl val="0"/>
      </c:catAx>
      <c:valAx>
        <c:axId val="130230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29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Avesnes!$N$90:$P$90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Avesnes!$N$91:$P$91</c:f>
              <c:numCache>
                <c:formatCode>General</c:formatCode>
                <c:ptCount val="3"/>
                <c:pt idx="0">
                  <c:v>10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Avesnes!$M$92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Avesnes!$N$90:$P$90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Avesnes!$N$92:$P$92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Avesnes!$M$93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Avesnes!$N$90:$P$90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Avesnes!$M$94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Avesnes!$N$90:$P$90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Avesnes!$N$94:$P$94</c:f>
              <c:numCache>
                <c:formatCode>General</c:formatCode>
                <c:ptCount val="3"/>
                <c:pt idx="0">
                  <c:v>7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Avesnes!$M$95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Avesnes!$N$90:$P$90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Avesnes!$N$95:$P$95</c:f>
              <c:numCache>
                <c:formatCode>General</c:formatCode>
                <c:ptCount val="3"/>
                <c:pt idx="0">
                  <c:v>8</c:v>
                </c:pt>
                <c:pt idx="1">
                  <c:v>16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576448"/>
        <c:axId val="75577984"/>
        <c:axId val="0"/>
      </c:bar3DChart>
      <c:catAx>
        <c:axId val="7557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577984"/>
        <c:crosses val="autoZero"/>
        <c:auto val="1"/>
        <c:lblAlgn val="ctr"/>
        <c:lblOffset val="100"/>
        <c:noMultiLvlLbl val="0"/>
      </c:catAx>
      <c:valAx>
        <c:axId val="7557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576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Roubaix!$N$50:$P$50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Roubaix!$N$51:$P$51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Roubaix!$M$52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Roubaix!$N$50:$P$50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Roubaix!$M$53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Roubaix!$N$50:$P$50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Roubaix!$N$50:$P$50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Roubaix!$N$54:$P$54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Roubaix!$M$55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Roubaix!$N$50:$P$50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Roubaix!$N$55:$P$55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71104"/>
        <c:axId val="130272640"/>
        <c:axId val="0"/>
      </c:bar3DChart>
      <c:catAx>
        <c:axId val="1302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272640"/>
        <c:crosses val="autoZero"/>
        <c:auto val="1"/>
        <c:lblAlgn val="ctr"/>
        <c:lblOffset val="100"/>
        <c:noMultiLvlLbl val="0"/>
      </c:catAx>
      <c:valAx>
        <c:axId val="13027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71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Roubaix!$B$90:$D$90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Roubaix!$B$91:$D$91</c:f>
              <c:numCache>
                <c:formatCode>General</c:formatCode>
                <c:ptCount val="3"/>
                <c:pt idx="0">
                  <c:v>35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Roubaix!$A$92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Roubaix!$B$90:$D$90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Roubaix!$B$92:$D$92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Roubaix!$A$93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Roubaix!$B$90:$D$90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Roubaix!$A$94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Roubaix!$B$90:$D$90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Roubaix!$B$94:$D$94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Roubaix!$A$95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Roubaix!$B$90:$D$90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Roubaix!$B$95:$D$95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378368"/>
        <c:axId val="130380160"/>
        <c:axId val="0"/>
      </c:bar3DChart>
      <c:catAx>
        <c:axId val="13037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380160"/>
        <c:crosses val="autoZero"/>
        <c:auto val="1"/>
        <c:lblAlgn val="ctr"/>
        <c:lblOffset val="100"/>
        <c:noMultiLvlLbl val="0"/>
      </c:catAx>
      <c:valAx>
        <c:axId val="13038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378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Roubaix!$H$90:$J$90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Roubaix!$H$91:$J$91</c:f>
              <c:numCache>
                <c:formatCode>General</c:formatCode>
                <c:ptCount val="3"/>
                <c:pt idx="0">
                  <c:v>20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Roubaix!$G$92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Roubaix!$H$90:$J$90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Roubaix!$H$92:$J$92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Roubaix!$G$93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Roubaix!$H$90:$J$90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Roubaix!$G$94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Roubaix!$H$90:$J$90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Roubaix!$H$94:$J$94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Roubaix!$G$95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Roubaix!$H$90:$J$90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Roubaix!$H$95:$J$95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416000"/>
        <c:axId val="130487424"/>
        <c:axId val="0"/>
      </c:bar3DChart>
      <c:catAx>
        <c:axId val="13041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487424"/>
        <c:crosses val="autoZero"/>
        <c:auto val="1"/>
        <c:lblAlgn val="ctr"/>
        <c:lblOffset val="100"/>
        <c:noMultiLvlLbl val="0"/>
      </c:catAx>
      <c:valAx>
        <c:axId val="13048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416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Roubaix!$N$90:$P$90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Roubaix!$N$91:$P$91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Roubaix!$M$92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Roubaix!$N$90:$P$90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Roubaix!$M$93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Roubaix!$N$90:$P$90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Roubaix!$N$93:$P$93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Roubaix!$M$94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Roubaix!$N$90:$P$90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Roubaix!$N$94:$P$94</c:f>
              <c:numCache>
                <c:formatCode>General</c:formatCode>
                <c:ptCount val="3"/>
                <c:pt idx="0">
                  <c:v>13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Roubaix!$M$95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Roubaix!$N$90:$P$90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Roubaix!$N$95:$P$95</c:f>
              <c:numCache>
                <c:formatCode>General</c:formatCode>
                <c:ptCount val="3"/>
                <c:pt idx="0">
                  <c:v>10</c:v>
                </c:pt>
                <c:pt idx="1">
                  <c:v>18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527616"/>
        <c:axId val="130529152"/>
        <c:axId val="0"/>
      </c:bar3DChart>
      <c:catAx>
        <c:axId val="13052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529152"/>
        <c:crosses val="autoZero"/>
        <c:auto val="1"/>
        <c:lblAlgn val="ctr"/>
        <c:lblOffset val="100"/>
        <c:noMultiLvlLbl val="0"/>
      </c:catAx>
      <c:valAx>
        <c:axId val="13052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527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Roubaix!$H$29:$J$29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Roubaix!$H$30:$J$30</c:f>
              <c:numCache>
                <c:formatCode>General</c:formatCode>
                <c:ptCount val="3"/>
                <c:pt idx="0">
                  <c:v>24</c:v>
                </c:pt>
                <c:pt idx="1">
                  <c:v>13</c:v>
                </c:pt>
                <c:pt idx="2">
                  <c:v>23</c:v>
                </c:pt>
              </c:numCache>
            </c:numRef>
          </c:val>
        </c:ser>
        <c:ser>
          <c:idx val="1"/>
          <c:order val="1"/>
          <c:tx>
            <c:strRef>
              <c:f>Roubaix!$G$31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Roubaix!$H$29:$J$29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Roubaix!$H$31:$J$31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23</c:v>
                </c:pt>
              </c:numCache>
            </c:numRef>
          </c:val>
        </c:ser>
        <c:ser>
          <c:idx val="2"/>
          <c:order val="2"/>
          <c:tx>
            <c:strRef>
              <c:f>Roubaix!$G$32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Roubaix!$H$29:$J$29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Roubaix!$H$32:$J$32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31008"/>
        <c:axId val="108332544"/>
        <c:axId val="0"/>
      </c:bar3DChart>
      <c:catAx>
        <c:axId val="10833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332544"/>
        <c:crosses val="autoZero"/>
        <c:auto val="1"/>
        <c:lblAlgn val="ctr"/>
        <c:lblOffset val="100"/>
        <c:noMultiLvlLbl val="0"/>
      </c:catAx>
      <c:valAx>
        <c:axId val="10833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331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Roubaix!$H$69:$J$69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Roubaix!$H$70:$J$70</c:f>
              <c:numCache>
                <c:formatCode>General</c:formatCode>
                <c:ptCount val="3"/>
                <c:pt idx="0">
                  <c:v>27</c:v>
                </c:pt>
                <c:pt idx="1">
                  <c:v>25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tx>
            <c:strRef>
              <c:f>Roubaix!$G$71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Roubaix!$H$69:$J$69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Roubaix!$H$71:$J$71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6</c:v>
                </c:pt>
              </c:numCache>
            </c:numRef>
          </c:val>
        </c:ser>
        <c:ser>
          <c:idx val="2"/>
          <c:order val="2"/>
          <c:tx>
            <c:strRef>
              <c:f>Roubaix!$G$72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Roubaix!$H$69:$J$69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Roubaix!$H$72:$J$72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558976"/>
        <c:axId val="130573056"/>
        <c:axId val="0"/>
      </c:bar3DChart>
      <c:catAx>
        <c:axId val="13055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573056"/>
        <c:crosses val="autoZero"/>
        <c:auto val="1"/>
        <c:lblAlgn val="ctr"/>
        <c:lblOffset val="100"/>
        <c:noMultiLvlLbl val="0"/>
      </c:catAx>
      <c:valAx>
        <c:axId val="13057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558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Roubaix!$H$109:$J$109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Roubaix!$H$110:$J$110</c:f>
              <c:numCache>
                <c:formatCode>General</c:formatCode>
                <c:ptCount val="3"/>
                <c:pt idx="0">
                  <c:v>51</c:v>
                </c:pt>
                <c:pt idx="1">
                  <c:v>38</c:v>
                </c:pt>
                <c:pt idx="2">
                  <c:v>31</c:v>
                </c:pt>
              </c:numCache>
            </c:numRef>
          </c:val>
        </c:ser>
        <c:ser>
          <c:idx val="1"/>
          <c:order val="1"/>
          <c:tx>
            <c:strRef>
              <c:f>Roubaix!$G$111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Roubaix!$H$109:$J$109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Roubaix!$H$111:$J$111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29</c:v>
                </c:pt>
              </c:numCache>
            </c:numRef>
          </c:val>
        </c:ser>
        <c:ser>
          <c:idx val="2"/>
          <c:order val="2"/>
          <c:tx>
            <c:strRef>
              <c:f>Roubaix!$G$112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Roubaix!$H$109:$J$109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Roubaix!$H$112:$J$112</c:f>
              <c:numCache>
                <c:formatCode>General</c:formatCode>
                <c:ptCount val="3"/>
                <c:pt idx="0">
                  <c:v>8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599168"/>
        <c:axId val="130600960"/>
        <c:axId val="0"/>
      </c:bar3DChart>
      <c:catAx>
        <c:axId val="13059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600960"/>
        <c:crosses val="autoZero"/>
        <c:auto val="1"/>
        <c:lblAlgn val="ctr"/>
        <c:lblOffset val="100"/>
        <c:noMultiLvlLbl val="0"/>
      </c:catAx>
      <c:valAx>
        <c:axId val="13060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599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Tourcoing!$B$10:$D$10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Tourcoing!$B$11:$D$11</c:f>
              <c:numCache>
                <c:formatCode>General</c:formatCode>
                <c:ptCount val="3"/>
                <c:pt idx="0">
                  <c:v>18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Tourcoing!$A$12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Tourcoing!$B$10:$D$10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Tourcoing!$B$12:$D$12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Tourcoing!$A$13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Tourcoing!$B$10:$D$10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Tourcoing!$B$10:$D$10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Tourcoing!$B$14:$D$14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</c:numCache>
            </c:numRef>
          </c:val>
        </c:ser>
        <c:ser>
          <c:idx val="4"/>
          <c:order val="4"/>
          <c:tx>
            <c:strRef>
              <c:f>Tourcoing!$A$15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Tourcoing!$B$10:$D$10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Tourcoing!$B$15:$D$15</c:f>
              <c:numCache>
                <c:formatCode>General</c:formatCode>
                <c:ptCount val="3"/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47776"/>
        <c:axId val="130770048"/>
        <c:axId val="0"/>
      </c:bar3DChart>
      <c:catAx>
        <c:axId val="1307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770048"/>
        <c:crosses val="autoZero"/>
        <c:auto val="1"/>
        <c:lblAlgn val="ctr"/>
        <c:lblOffset val="100"/>
        <c:noMultiLvlLbl val="0"/>
      </c:catAx>
      <c:valAx>
        <c:axId val="13077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747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Tourcoing!$H$10:$J$10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Tourcoing!$H$11:$J$11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Tourcoing!$G$12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Tourcoing!$H$10:$J$10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Tourcoing!$G$13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Tourcoing!$H$10:$J$10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Tourcoing!$H$10:$J$10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Tourcoing!$H$14:$J$14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Tourcoing!$G$15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Tourcoing!$H$10:$J$10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Tourcoing!$H$15:$J$15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97952"/>
        <c:axId val="130799488"/>
        <c:axId val="0"/>
      </c:bar3DChart>
      <c:catAx>
        <c:axId val="13079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799488"/>
        <c:crosses val="autoZero"/>
        <c:auto val="1"/>
        <c:lblAlgn val="ctr"/>
        <c:lblOffset val="100"/>
        <c:noMultiLvlLbl val="0"/>
      </c:catAx>
      <c:valAx>
        <c:axId val="13079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79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Tourcoing!$N$10:$P$10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Tourcoing!$N$11:$P$11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Tourcoing!$M$12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Tourcoing!$N$10:$P$10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Tourcoing!$N$12:$P$12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Tourcoing!$M$13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Tourcoing!$N$10:$P$10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Tourcoing!$N$10:$P$10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Tourcoing!$N$14:$P$14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</c:numCache>
            </c:numRef>
          </c:val>
        </c:ser>
        <c:ser>
          <c:idx val="4"/>
          <c:order val="4"/>
          <c:tx>
            <c:strRef>
              <c:f>Tourcoing!$M$15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Tourcoing!$N$10:$P$10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Tourcoing!$N$15:$P$15</c:f>
              <c:numCache>
                <c:formatCode>General</c:formatCode>
                <c:ptCount val="3"/>
                <c:pt idx="0">
                  <c:v>2</c:v>
                </c:pt>
                <c:pt idx="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835584"/>
        <c:axId val="130837120"/>
        <c:axId val="0"/>
      </c:bar3DChart>
      <c:catAx>
        <c:axId val="13083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837120"/>
        <c:crosses val="autoZero"/>
        <c:auto val="1"/>
        <c:lblAlgn val="ctr"/>
        <c:lblOffset val="100"/>
        <c:noMultiLvlLbl val="0"/>
      </c:catAx>
      <c:valAx>
        <c:axId val="13083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835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6.xml"/><Relationship Id="rId3" Type="http://schemas.openxmlformats.org/officeDocument/2006/relationships/chart" Target="../charts/chart111.xml"/><Relationship Id="rId7" Type="http://schemas.openxmlformats.org/officeDocument/2006/relationships/chart" Target="../charts/chart115.xml"/><Relationship Id="rId12" Type="http://schemas.openxmlformats.org/officeDocument/2006/relationships/chart" Target="../charts/chart120.xml"/><Relationship Id="rId2" Type="http://schemas.openxmlformats.org/officeDocument/2006/relationships/chart" Target="../charts/chart110.xml"/><Relationship Id="rId1" Type="http://schemas.openxmlformats.org/officeDocument/2006/relationships/chart" Target="../charts/chart109.xml"/><Relationship Id="rId6" Type="http://schemas.openxmlformats.org/officeDocument/2006/relationships/chart" Target="../charts/chart114.xml"/><Relationship Id="rId11" Type="http://schemas.openxmlformats.org/officeDocument/2006/relationships/chart" Target="../charts/chart119.xml"/><Relationship Id="rId5" Type="http://schemas.openxmlformats.org/officeDocument/2006/relationships/chart" Target="../charts/chart113.xml"/><Relationship Id="rId10" Type="http://schemas.openxmlformats.org/officeDocument/2006/relationships/chart" Target="../charts/chart118.xml"/><Relationship Id="rId4" Type="http://schemas.openxmlformats.org/officeDocument/2006/relationships/chart" Target="../charts/chart112.xml"/><Relationship Id="rId9" Type="http://schemas.openxmlformats.org/officeDocument/2006/relationships/chart" Target="../charts/chart1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8.xml"/><Relationship Id="rId3" Type="http://schemas.openxmlformats.org/officeDocument/2006/relationships/chart" Target="../charts/chart123.xml"/><Relationship Id="rId7" Type="http://schemas.openxmlformats.org/officeDocument/2006/relationships/chart" Target="../charts/chart127.xml"/><Relationship Id="rId12" Type="http://schemas.openxmlformats.org/officeDocument/2006/relationships/chart" Target="../charts/chart132.xml"/><Relationship Id="rId2" Type="http://schemas.openxmlformats.org/officeDocument/2006/relationships/chart" Target="../charts/chart122.xml"/><Relationship Id="rId1" Type="http://schemas.openxmlformats.org/officeDocument/2006/relationships/chart" Target="../charts/chart121.xml"/><Relationship Id="rId6" Type="http://schemas.openxmlformats.org/officeDocument/2006/relationships/chart" Target="../charts/chart126.xml"/><Relationship Id="rId11" Type="http://schemas.openxmlformats.org/officeDocument/2006/relationships/chart" Target="../charts/chart131.xml"/><Relationship Id="rId5" Type="http://schemas.openxmlformats.org/officeDocument/2006/relationships/chart" Target="../charts/chart125.xml"/><Relationship Id="rId10" Type="http://schemas.openxmlformats.org/officeDocument/2006/relationships/chart" Target="../charts/chart130.xml"/><Relationship Id="rId4" Type="http://schemas.openxmlformats.org/officeDocument/2006/relationships/chart" Target="../charts/chart124.xml"/><Relationship Id="rId9" Type="http://schemas.openxmlformats.org/officeDocument/2006/relationships/chart" Target="../charts/chart129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0.xml"/><Relationship Id="rId3" Type="http://schemas.openxmlformats.org/officeDocument/2006/relationships/chart" Target="../charts/chart135.xml"/><Relationship Id="rId7" Type="http://schemas.openxmlformats.org/officeDocument/2006/relationships/chart" Target="../charts/chart139.xml"/><Relationship Id="rId12" Type="http://schemas.openxmlformats.org/officeDocument/2006/relationships/chart" Target="../charts/chart144.xml"/><Relationship Id="rId2" Type="http://schemas.openxmlformats.org/officeDocument/2006/relationships/chart" Target="../charts/chart134.xml"/><Relationship Id="rId1" Type="http://schemas.openxmlformats.org/officeDocument/2006/relationships/chart" Target="../charts/chart133.xml"/><Relationship Id="rId6" Type="http://schemas.openxmlformats.org/officeDocument/2006/relationships/chart" Target="../charts/chart138.xml"/><Relationship Id="rId11" Type="http://schemas.openxmlformats.org/officeDocument/2006/relationships/chart" Target="../charts/chart143.xml"/><Relationship Id="rId5" Type="http://schemas.openxmlformats.org/officeDocument/2006/relationships/chart" Target="../charts/chart137.xml"/><Relationship Id="rId10" Type="http://schemas.openxmlformats.org/officeDocument/2006/relationships/chart" Target="../charts/chart142.xml"/><Relationship Id="rId4" Type="http://schemas.openxmlformats.org/officeDocument/2006/relationships/chart" Target="../charts/chart136.xml"/><Relationship Id="rId9" Type="http://schemas.openxmlformats.org/officeDocument/2006/relationships/chart" Target="../charts/chart141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2.xml"/><Relationship Id="rId3" Type="http://schemas.openxmlformats.org/officeDocument/2006/relationships/chart" Target="../charts/chart147.xml"/><Relationship Id="rId7" Type="http://schemas.openxmlformats.org/officeDocument/2006/relationships/chart" Target="../charts/chart151.xml"/><Relationship Id="rId12" Type="http://schemas.openxmlformats.org/officeDocument/2006/relationships/chart" Target="../charts/chart156.xml"/><Relationship Id="rId2" Type="http://schemas.openxmlformats.org/officeDocument/2006/relationships/chart" Target="../charts/chart146.xml"/><Relationship Id="rId1" Type="http://schemas.openxmlformats.org/officeDocument/2006/relationships/chart" Target="../charts/chart145.xml"/><Relationship Id="rId6" Type="http://schemas.openxmlformats.org/officeDocument/2006/relationships/chart" Target="../charts/chart150.xml"/><Relationship Id="rId11" Type="http://schemas.openxmlformats.org/officeDocument/2006/relationships/chart" Target="../charts/chart155.xml"/><Relationship Id="rId5" Type="http://schemas.openxmlformats.org/officeDocument/2006/relationships/chart" Target="../charts/chart149.xml"/><Relationship Id="rId10" Type="http://schemas.openxmlformats.org/officeDocument/2006/relationships/chart" Target="../charts/chart154.xml"/><Relationship Id="rId4" Type="http://schemas.openxmlformats.org/officeDocument/2006/relationships/chart" Target="../charts/chart148.xml"/><Relationship Id="rId9" Type="http://schemas.openxmlformats.org/officeDocument/2006/relationships/chart" Target="../charts/chart153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4.xml"/><Relationship Id="rId3" Type="http://schemas.openxmlformats.org/officeDocument/2006/relationships/chart" Target="../charts/chart159.xml"/><Relationship Id="rId7" Type="http://schemas.openxmlformats.org/officeDocument/2006/relationships/chart" Target="../charts/chart163.xml"/><Relationship Id="rId12" Type="http://schemas.openxmlformats.org/officeDocument/2006/relationships/chart" Target="../charts/chart168.xml"/><Relationship Id="rId2" Type="http://schemas.openxmlformats.org/officeDocument/2006/relationships/chart" Target="../charts/chart158.xml"/><Relationship Id="rId1" Type="http://schemas.openxmlformats.org/officeDocument/2006/relationships/chart" Target="../charts/chart157.xml"/><Relationship Id="rId6" Type="http://schemas.openxmlformats.org/officeDocument/2006/relationships/chart" Target="../charts/chart162.xml"/><Relationship Id="rId11" Type="http://schemas.openxmlformats.org/officeDocument/2006/relationships/chart" Target="../charts/chart167.xml"/><Relationship Id="rId5" Type="http://schemas.openxmlformats.org/officeDocument/2006/relationships/chart" Target="../charts/chart161.xml"/><Relationship Id="rId10" Type="http://schemas.openxmlformats.org/officeDocument/2006/relationships/chart" Target="../charts/chart166.xml"/><Relationship Id="rId4" Type="http://schemas.openxmlformats.org/officeDocument/2006/relationships/chart" Target="../charts/chart160.xml"/><Relationship Id="rId9" Type="http://schemas.openxmlformats.org/officeDocument/2006/relationships/chart" Target="../charts/chart165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6.xml"/><Relationship Id="rId3" Type="http://schemas.openxmlformats.org/officeDocument/2006/relationships/chart" Target="../charts/chart171.xml"/><Relationship Id="rId7" Type="http://schemas.openxmlformats.org/officeDocument/2006/relationships/chart" Target="../charts/chart175.xml"/><Relationship Id="rId12" Type="http://schemas.openxmlformats.org/officeDocument/2006/relationships/chart" Target="../charts/chart180.xml"/><Relationship Id="rId2" Type="http://schemas.openxmlformats.org/officeDocument/2006/relationships/chart" Target="../charts/chart170.xml"/><Relationship Id="rId1" Type="http://schemas.openxmlformats.org/officeDocument/2006/relationships/chart" Target="../charts/chart169.xml"/><Relationship Id="rId6" Type="http://schemas.openxmlformats.org/officeDocument/2006/relationships/chart" Target="../charts/chart174.xml"/><Relationship Id="rId11" Type="http://schemas.openxmlformats.org/officeDocument/2006/relationships/chart" Target="../charts/chart179.xml"/><Relationship Id="rId5" Type="http://schemas.openxmlformats.org/officeDocument/2006/relationships/chart" Target="../charts/chart173.xml"/><Relationship Id="rId10" Type="http://schemas.openxmlformats.org/officeDocument/2006/relationships/chart" Target="../charts/chart178.xml"/><Relationship Id="rId4" Type="http://schemas.openxmlformats.org/officeDocument/2006/relationships/chart" Target="../charts/chart172.xml"/><Relationship Id="rId9" Type="http://schemas.openxmlformats.org/officeDocument/2006/relationships/chart" Target="../charts/chart177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8.xml"/><Relationship Id="rId3" Type="http://schemas.openxmlformats.org/officeDocument/2006/relationships/chart" Target="../charts/chart183.xml"/><Relationship Id="rId7" Type="http://schemas.openxmlformats.org/officeDocument/2006/relationships/chart" Target="../charts/chart187.xml"/><Relationship Id="rId12" Type="http://schemas.openxmlformats.org/officeDocument/2006/relationships/chart" Target="../charts/chart192.xml"/><Relationship Id="rId2" Type="http://schemas.openxmlformats.org/officeDocument/2006/relationships/chart" Target="../charts/chart182.xml"/><Relationship Id="rId1" Type="http://schemas.openxmlformats.org/officeDocument/2006/relationships/chart" Target="../charts/chart181.xml"/><Relationship Id="rId6" Type="http://schemas.openxmlformats.org/officeDocument/2006/relationships/chart" Target="../charts/chart186.xml"/><Relationship Id="rId11" Type="http://schemas.openxmlformats.org/officeDocument/2006/relationships/chart" Target="../charts/chart191.xml"/><Relationship Id="rId5" Type="http://schemas.openxmlformats.org/officeDocument/2006/relationships/chart" Target="../charts/chart185.xml"/><Relationship Id="rId10" Type="http://schemas.openxmlformats.org/officeDocument/2006/relationships/chart" Target="../charts/chart190.xml"/><Relationship Id="rId4" Type="http://schemas.openxmlformats.org/officeDocument/2006/relationships/chart" Target="../charts/chart184.xml"/><Relationship Id="rId9" Type="http://schemas.openxmlformats.org/officeDocument/2006/relationships/chart" Target="../charts/chart189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0.xml"/><Relationship Id="rId3" Type="http://schemas.openxmlformats.org/officeDocument/2006/relationships/chart" Target="../charts/chart195.xml"/><Relationship Id="rId7" Type="http://schemas.openxmlformats.org/officeDocument/2006/relationships/chart" Target="../charts/chart199.xml"/><Relationship Id="rId12" Type="http://schemas.openxmlformats.org/officeDocument/2006/relationships/chart" Target="../charts/chart204.xml"/><Relationship Id="rId2" Type="http://schemas.openxmlformats.org/officeDocument/2006/relationships/chart" Target="../charts/chart194.xml"/><Relationship Id="rId1" Type="http://schemas.openxmlformats.org/officeDocument/2006/relationships/chart" Target="../charts/chart193.xml"/><Relationship Id="rId6" Type="http://schemas.openxmlformats.org/officeDocument/2006/relationships/chart" Target="../charts/chart198.xml"/><Relationship Id="rId11" Type="http://schemas.openxmlformats.org/officeDocument/2006/relationships/chart" Target="../charts/chart203.xml"/><Relationship Id="rId5" Type="http://schemas.openxmlformats.org/officeDocument/2006/relationships/chart" Target="../charts/chart197.xml"/><Relationship Id="rId10" Type="http://schemas.openxmlformats.org/officeDocument/2006/relationships/chart" Target="../charts/chart202.xml"/><Relationship Id="rId4" Type="http://schemas.openxmlformats.org/officeDocument/2006/relationships/chart" Target="../charts/chart196.xml"/><Relationship Id="rId9" Type="http://schemas.openxmlformats.org/officeDocument/2006/relationships/chart" Target="../charts/chart201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2.xml"/><Relationship Id="rId3" Type="http://schemas.openxmlformats.org/officeDocument/2006/relationships/chart" Target="../charts/chart207.xml"/><Relationship Id="rId7" Type="http://schemas.openxmlformats.org/officeDocument/2006/relationships/chart" Target="../charts/chart211.xml"/><Relationship Id="rId12" Type="http://schemas.openxmlformats.org/officeDocument/2006/relationships/chart" Target="../charts/chart216.xml"/><Relationship Id="rId2" Type="http://schemas.openxmlformats.org/officeDocument/2006/relationships/chart" Target="../charts/chart206.xml"/><Relationship Id="rId1" Type="http://schemas.openxmlformats.org/officeDocument/2006/relationships/chart" Target="../charts/chart205.xml"/><Relationship Id="rId6" Type="http://schemas.openxmlformats.org/officeDocument/2006/relationships/chart" Target="../charts/chart210.xml"/><Relationship Id="rId11" Type="http://schemas.openxmlformats.org/officeDocument/2006/relationships/chart" Target="../charts/chart215.xml"/><Relationship Id="rId5" Type="http://schemas.openxmlformats.org/officeDocument/2006/relationships/chart" Target="../charts/chart209.xml"/><Relationship Id="rId10" Type="http://schemas.openxmlformats.org/officeDocument/2006/relationships/chart" Target="../charts/chart214.xml"/><Relationship Id="rId4" Type="http://schemas.openxmlformats.org/officeDocument/2006/relationships/chart" Target="../charts/chart208.xml"/><Relationship Id="rId9" Type="http://schemas.openxmlformats.org/officeDocument/2006/relationships/chart" Target="../charts/chart213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4.xml"/><Relationship Id="rId3" Type="http://schemas.openxmlformats.org/officeDocument/2006/relationships/chart" Target="../charts/chart219.xml"/><Relationship Id="rId7" Type="http://schemas.openxmlformats.org/officeDocument/2006/relationships/chart" Target="../charts/chart223.xml"/><Relationship Id="rId12" Type="http://schemas.openxmlformats.org/officeDocument/2006/relationships/chart" Target="../charts/chart228.xml"/><Relationship Id="rId2" Type="http://schemas.openxmlformats.org/officeDocument/2006/relationships/chart" Target="../charts/chart218.xml"/><Relationship Id="rId1" Type="http://schemas.openxmlformats.org/officeDocument/2006/relationships/chart" Target="../charts/chart217.xml"/><Relationship Id="rId6" Type="http://schemas.openxmlformats.org/officeDocument/2006/relationships/chart" Target="../charts/chart222.xml"/><Relationship Id="rId11" Type="http://schemas.openxmlformats.org/officeDocument/2006/relationships/chart" Target="../charts/chart227.xml"/><Relationship Id="rId5" Type="http://schemas.openxmlformats.org/officeDocument/2006/relationships/chart" Target="../charts/chart221.xml"/><Relationship Id="rId10" Type="http://schemas.openxmlformats.org/officeDocument/2006/relationships/chart" Target="../charts/chart226.xml"/><Relationship Id="rId4" Type="http://schemas.openxmlformats.org/officeDocument/2006/relationships/chart" Target="../charts/chart220.xml"/><Relationship Id="rId9" Type="http://schemas.openxmlformats.org/officeDocument/2006/relationships/chart" Target="../charts/chart22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6.xml"/><Relationship Id="rId3" Type="http://schemas.openxmlformats.org/officeDocument/2006/relationships/chart" Target="../charts/chart231.xml"/><Relationship Id="rId7" Type="http://schemas.openxmlformats.org/officeDocument/2006/relationships/chart" Target="../charts/chart235.xml"/><Relationship Id="rId12" Type="http://schemas.openxmlformats.org/officeDocument/2006/relationships/chart" Target="../charts/chart240.xml"/><Relationship Id="rId2" Type="http://schemas.openxmlformats.org/officeDocument/2006/relationships/chart" Target="../charts/chart230.xml"/><Relationship Id="rId1" Type="http://schemas.openxmlformats.org/officeDocument/2006/relationships/chart" Target="../charts/chart229.xml"/><Relationship Id="rId6" Type="http://schemas.openxmlformats.org/officeDocument/2006/relationships/chart" Target="../charts/chart234.xml"/><Relationship Id="rId11" Type="http://schemas.openxmlformats.org/officeDocument/2006/relationships/chart" Target="../charts/chart239.xml"/><Relationship Id="rId5" Type="http://schemas.openxmlformats.org/officeDocument/2006/relationships/chart" Target="../charts/chart233.xml"/><Relationship Id="rId10" Type="http://schemas.openxmlformats.org/officeDocument/2006/relationships/chart" Target="../charts/chart238.xml"/><Relationship Id="rId4" Type="http://schemas.openxmlformats.org/officeDocument/2006/relationships/chart" Target="../charts/chart232.xml"/><Relationship Id="rId9" Type="http://schemas.openxmlformats.org/officeDocument/2006/relationships/chart" Target="../charts/chart237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8.xml"/><Relationship Id="rId3" Type="http://schemas.openxmlformats.org/officeDocument/2006/relationships/chart" Target="../charts/chart243.xml"/><Relationship Id="rId7" Type="http://schemas.openxmlformats.org/officeDocument/2006/relationships/chart" Target="../charts/chart247.xml"/><Relationship Id="rId12" Type="http://schemas.openxmlformats.org/officeDocument/2006/relationships/chart" Target="../charts/chart252.xml"/><Relationship Id="rId2" Type="http://schemas.openxmlformats.org/officeDocument/2006/relationships/chart" Target="../charts/chart242.xml"/><Relationship Id="rId1" Type="http://schemas.openxmlformats.org/officeDocument/2006/relationships/chart" Target="../charts/chart241.xml"/><Relationship Id="rId6" Type="http://schemas.openxmlformats.org/officeDocument/2006/relationships/chart" Target="../charts/chart246.xml"/><Relationship Id="rId11" Type="http://schemas.openxmlformats.org/officeDocument/2006/relationships/chart" Target="../charts/chart251.xml"/><Relationship Id="rId5" Type="http://schemas.openxmlformats.org/officeDocument/2006/relationships/chart" Target="../charts/chart245.xml"/><Relationship Id="rId10" Type="http://schemas.openxmlformats.org/officeDocument/2006/relationships/chart" Target="../charts/chart250.xml"/><Relationship Id="rId4" Type="http://schemas.openxmlformats.org/officeDocument/2006/relationships/chart" Target="../charts/chart244.xml"/><Relationship Id="rId9" Type="http://schemas.openxmlformats.org/officeDocument/2006/relationships/chart" Target="../charts/chart24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5" Type="http://schemas.openxmlformats.org/officeDocument/2006/relationships/chart" Target="../charts/chart53.xml"/><Relationship Id="rId10" Type="http://schemas.openxmlformats.org/officeDocument/2006/relationships/chart" Target="../charts/chart58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11" Type="http://schemas.openxmlformats.org/officeDocument/2006/relationships/chart" Target="../charts/chart71.xml"/><Relationship Id="rId5" Type="http://schemas.openxmlformats.org/officeDocument/2006/relationships/chart" Target="../charts/chart65.xml"/><Relationship Id="rId10" Type="http://schemas.openxmlformats.org/officeDocument/2006/relationships/chart" Target="../charts/chart70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12" Type="http://schemas.openxmlformats.org/officeDocument/2006/relationships/chart" Target="../charts/chart84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11" Type="http://schemas.openxmlformats.org/officeDocument/2006/relationships/chart" Target="../charts/chart83.xml"/><Relationship Id="rId5" Type="http://schemas.openxmlformats.org/officeDocument/2006/relationships/chart" Target="../charts/chart77.xml"/><Relationship Id="rId10" Type="http://schemas.openxmlformats.org/officeDocument/2006/relationships/chart" Target="../charts/chart82.xml"/><Relationship Id="rId4" Type="http://schemas.openxmlformats.org/officeDocument/2006/relationships/chart" Target="../charts/chart76.xml"/><Relationship Id="rId9" Type="http://schemas.openxmlformats.org/officeDocument/2006/relationships/chart" Target="../charts/chart81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11" Type="http://schemas.openxmlformats.org/officeDocument/2006/relationships/chart" Target="../charts/chart95.xml"/><Relationship Id="rId5" Type="http://schemas.openxmlformats.org/officeDocument/2006/relationships/chart" Target="../charts/chart89.xml"/><Relationship Id="rId10" Type="http://schemas.openxmlformats.org/officeDocument/2006/relationships/chart" Target="../charts/chart94.xml"/><Relationship Id="rId4" Type="http://schemas.openxmlformats.org/officeDocument/2006/relationships/chart" Target="../charts/chart88.xml"/><Relationship Id="rId9" Type="http://schemas.openxmlformats.org/officeDocument/2006/relationships/chart" Target="../charts/chart93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4.xml"/><Relationship Id="rId3" Type="http://schemas.openxmlformats.org/officeDocument/2006/relationships/chart" Target="../charts/chart99.xml"/><Relationship Id="rId7" Type="http://schemas.openxmlformats.org/officeDocument/2006/relationships/chart" Target="../charts/chart103.xml"/><Relationship Id="rId12" Type="http://schemas.openxmlformats.org/officeDocument/2006/relationships/chart" Target="../charts/chart108.xml"/><Relationship Id="rId2" Type="http://schemas.openxmlformats.org/officeDocument/2006/relationships/chart" Target="../charts/chart98.xml"/><Relationship Id="rId1" Type="http://schemas.openxmlformats.org/officeDocument/2006/relationships/chart" Target="../charts/chart97.xml"/><Relationship Id="rId6" Type="http://schemas.openxmlformats.org/officeDocument/2006/relationships/chart" Target="../charts/chart102.xml"/><Relationship Id="rId11" Type="http://schemas.openxmlformats.org/officeDocument/2006/relationships/chart" Target="../charts/chart107.xml"/><Relationship Id="rId5" Type="http://schemas.openxmlformats.org/officeDocument/2006/relationships/chart" Target="../charts/chart101.xml"/><Relationship Id="rId10" Type="http://schemas.openxmlformats.org/officeDocument/2006/relationships/chart" Target="../charts/chart106.xml"/><Relationship Id="rId4" Type="http://schemas.openxmlformats.org/officeDocument/2006/relationships/chart" Target="../charts/chart100.xml"/><Relationship Id="rId9" Type="http://schemas.openxmlformats.org/officeDocument/2006/relationships/chart" Target="../charts/chart10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88" workbookViewId="0">
      <selection activeCell="C54" sqref="C54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4</v>
      </c>
      <c r="C11" s="2"/>
      <c r="D11" s="2"/>
      <c r="E11" s="11">
        <f>B11+C11+D11</f>
        <v>4</v>
      </c>
      <c r="F11" s="1"/>
      <c r="G11" s="9" t="s">
        <v>4</v>
      </c>
      <c r="H11" s="2">
        <v>3</v>
      </c>
      <c r="I11" s="2">
        <v>1</v>
      </c>
      <c r="J11" s="2">
        <v>1</v>
      </c>
      <c r="K11" s="11">
        <f>SUM(H11:J11)</f>
        <v>5</v>
      </c>
      <c r="L11" s="1"/>
      <c r="M11" s="9" t="s">
        <v>4</v>
      </c>
      <c r="N11" s="2">
        <v>6</v>
      </c>
      <c r="O11" s="2">
        <v>8</v>
      </c>
      <c r="P11" s="2"/>
      <c r="Q11" s="11">
        <f>SUM(N11:P11)</f>
        <v>14</v>
      </c>
    </row>
    <row r="12" spans="1:17" x14ac:dyDescent="0.25">
      <c r="A12" s="9" t="s">
        <v>5</v>
      </c>
      <c r="B12" s="2"/>
      <c r="C12" s="2"/>
      <c r="D12" s="2"/>
      <c r="E12" s="11">
        <f t="shared" ref="E12:E15" si="0">B12+C12+D12</f>
        <v>0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>
        <v>2</v>
      </c>
      <c r="O12" s="2"/>
      <c r="P12" s="2"/>
      <c r="Q12" s="11">
        <f t="shared" ref="Q12:Q15" si="2">SUM(N12:P12)</f>
        <v>2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>
        <v>1</v>
      </c>
      <c r="C14" s="2"/>
      <c r="D14" s="2"/>
      <c r="E14" s="11">
        <f t="shared" si="0"/>
        <v>1</v>
      </c>
      <c r="F14" s="1"/>
      <c r="G14" s="9" t="s">
        <v>7</v>
      </c>
      <c r="H14" s="2">
        <v>1</v>
      </c>
      <c r="I14" s="2">
        <v>1</v>
      </c>
      <c r="J14" s="2"/>
      <c r="K14" s="11">
        <f t="shared" si="1"/>
        <v>2</v>
      </c>
      <c r="L14" s="1"/>
      <c r="M14" s="9" t="s">
        <v>7</v>
      </c>
      <c r="N14" s="2">
        <v>7</v>
      </c>
      <c r="O14" s="2">
        <v>4</v>
      </c>
      <c r="P14" s="2"/>
      <c r="Q14" s="11">
        <f t="shared" si="2"/>
        <v>11</v>
      </c>
    </row>
    <row r="15" spans="1:17" x14ac:dyDescent="0.25">
      <c r="A15" s="9" t="s">
        <v>8</v>
      </c>
      <c r="B15" s="2">
        <v>2</v>
      </c>
      <c r="C15" s="2">
        <v>2</v>
      </c>
      <c r="D15" s="2">
        <v>1</v>
      </c>
      <c r="E15" s="11">
        <f t="shared" si="0"/>
        <v>5</v>
      </c>
      <c r="F15" s="1"/>
      <c r="G15" s="9" t="s">
        <v>8</v>
      </c>
      <c r="H15" s="2">
        <v>1</v>
      </c>
      <c r="I15" s="2">
        <v>2</v>
      </c>
      <c r="J15" s="2"/>
      <c r="K15" s="11">
        <f t="shared" si="1"/>
        <v>3</v>
      </c>
      <c r="L15" s="1"/>
      <c r="M15" s="9" t="s">
        <v>8</v>
      </c>
      <c r="N15" s="2">
        <v>7</v>
      </c>
      <c r="O15" s="2">
        <v>11</v>
      </c>
      <c r="P15" s="2"/>
      <c r="Q15" s="11">
        <f t="shared" si="2"/>
        <v>18</v>
      </c>
    </row>
    <row r="16" spans="1:17" x14ac:dyDescent="0.25">
      <c r="A16" s="9" t="s">
        <v>14</v>
      </c>
      <c r="B16" s="11">
        <f>B11+B12+B13+B14+B15</f>
        <v>7</v>
      </c>
      <c r="C16" s="11">
        <f t="shared" ref="C16:E16" si="3">C11+C12+C13+C14+C15</f>
        <v>2</v>
      </c>
      <c r="D16" s="11">
        <f t="shared" si="3"/>
        <v>1</v>
      </c>
      <c r="E16" s="11">
        <f t="shared" si="3"/>
        <v>10</v>
      </c>
      <c r="F16" s="1"/>
      <c r="G16" s="9" t="s">
        <v>14</v>
      </c>
      <c r="H16" s="11">
        <f>SUM(H11:H15)</f>
        <v>5</v>
      </c>
      <c r="I16" s="11">
        <f t="shared" ref="I16:K16" si="4">SUM(I11:I15)</f>
        <v>4</v>
      </c>
      <c r="J16" s="11">
        <f t="shared" si="4"/>
        <v>1</v>
      </c>
      <c r="K16" s="11">
        <f t="shared" si="4"/>
        <v>10</v>
      </c>
      <c r="L16" s="1"/>
      <c r="M16" s="9" t="s">
        <v>14</v>
      </c>
      <c r="N16" s="11">
        <f>SUM(N11:N15)</f>
        <v>22</v>
      </c>
      <c r="O16" s="11">
        <f t="shared" ref="O16:Q16" si="5">SUM(O11:O15)</f>
        <v>23</v>
      </c>
      <c r="P16" s="11">
        <f t="shared" si="5"/>
        <v>0</v>
      </c>
      <c r="Q16" s="11">
        <f t="shared" si="5"/>
        <v>45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7</v>
      </c>
      <c r="I30" s="12">
        <v>5</v>
      </c>
      <c r="J30" s="12">
        <v>22</v>
      </c>
    </row>
    <row r="31" spans="7:10" x14ac:dyDescent="0.25">
      <c r="G31" s="2" t="s">
        <v>12</v>
      </c>
      <c r="H31" s="12">
        <v>2</v>
      </c>
      <c r="I31" s="12">
        <v>4</v>
      </c>
      <c r="J31" s="12">
        <v>23</v>
      </c>
    </row>
    <row r="32" spans="7:10" x14ac:dyDescent="0.25">
      <c r="G32" s="2" t="s">
        <v>13</v>
      </c>
      <c r="H32" s="12">
        <v>1</v>
      </c>
      <c r="I32" s="12">
        <v>1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7</v>
      </c>
      <c r="C51" s="2">
        <v>1</v>
      </c>
      <c r="D51" s="2">
        <v>2</v>
      </c>
      <c r="E51" s="11">
        <f>B51+C51+D51</f>
        <v>10</v>
      </c>
      <c r="F51" s="1"/>
      <c r="G51" s="9" t="s">
        <v>4</v>
      </c>
      <c r="H51" s="2">
        <v>7</v>
      </c>
      <c r="I51" s="2">
        <v>1</v>
      </c>
      <c r="J51" s="2"/>
      <c r="K51" s="11">
        <f>SUM(H51:J51)</f>
        <v>8</v>
      </c>
      <c r="L51" s="1"/>
      <c r="M51" s="9" t="s">
        <v>4</v>
      </c>
      <c r="N51" s="2">
        <v>4</v>
      </c>
      <c r="O51" s="2"/>
      <c r="P51" s="2"/>
      <c r="Q51" s="11">
        <f>SUM(N51:P51)</f>
        <v>4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1</v>
      </c>
      <c r="C52" s="2"/>
      <c r="D52" s="2"/>
      <c r="E52" s="11">
        <f t="shared" ref="E52:E55" si="6">B52+C52+D52</f>
        <v>1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/>
      <c r="C54" s="2"/>
      <c r="D54" s="2"/>
      <c r="E54" s="11">
        <f t="shared" si="6"/>
        <v>0</v>
      </c>
      <c r="F54" s="1"/>
      <c r="G54" s="9" t="s">
        <v>7</v>
      </c>
      <c r="H54" s="2">
        <v>1</v>
      </c>
      <c r="I54" s="2"/>
      <c r="J54" s="2"/>
      <c r="K54" s="11">
        <f t="shared" si="7"/>
        <v>1</v>
      </c>
      <c r="L54" s="1"/>
      <c r="M54" s="9" t="s">
        <v>7</v>
      </c>
      <c r="N54" s="2"/>
      <c r="O54" s="2">
        <v>1</v>
      </c>
      <c r="P54" s="2"/>
      <c r="Q54" s="11">
        <f t="shared" si="8"/>
        <v>1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2</v>
      </c>
      <c r="C55" s="2">
        <v>5</v>
      </c>
      <c r="D55" s="2">
        <v>1</v>
      </c>
      <c r="E55" s="11">
        <f t="shared" si="6"/>
        <v>8</v>
      </c>
      <c r="F55" s="1"/>
      <c r="G55" s="9" t="s">
        <v>8</v>
      </c>
      <c r="H55" s="2">
        <v>3</v>
      </c>
      <c r="I55" s="2">
        <v>2</v>
      </c>
      <c r="J55" s="2"/>
      <c r="K55" s="11">
        <f t="shared" si="7"/>
        <v>5</v>
      </c>
      <c r="L55" s="1"/>
      <c r="M55" s="9" t="s">
        <v>8</v>
      </c>
      <c r="N55" s="2">
        <v>1</v>
      </c>
      <c r="O55" s="2">
        <v>5</v>
      </c>
      <c r="P55" s="2">
        <v>1</v>
      </c>
      <c r="Q55" s="11">
        <f t="shared" si="8"/>
        <v>7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10</v>
      </c>
      <c r="C56" s="11">
        <f t="shared" ref="C56:E56" si="9">C51+C52+C53+C54+C55</f>
        <v>6</v>
      </c>
      <c r="D56" s="11">
        <f t="shared" si="9"/>
        <v>3</v>
      </c>
      <c r="E56" s="11">
        <f t="shared" si="9"/>
        <v>19</v>
      </c>
      <c r="F56" s="1"/>
      <c r="G56" s="9" t="s">
        <v>14</v>
      </c>
      <c r="H56" s="11">
        <f>SUM(H51:H55)</f>
        <v>12</v>
      </c>
      <c r="I56" s="11">
        <f t="shared" ref="I56:K56" si="10">SUM(I51:I55)</f>
        <v>3</v>
      </c>
      <c r="J56" s="11">
        <f t="shared" si="10"/>
        <v>0</v>
      </c>
      <c r="K56" s="11">
        <f t="shared" si="10"/>
        <v>15</v>
      </c>
      <c r="L56" s="1"/>
      <c r="M56" s="9" t="s">
        <v>14</v>
      </c>
      <c r="N56" s="11">
        <f>SUM(N51:N55)</f>
        <v>5</v>
      </c>
      <c r="O56" s="11">
        <f t="shared" ref="O56:Q56" si="11">SUM(O51:O55)</f>
        <v>6</v>
      </c>
      <c r="P56" s="11">
        <f t="shared" si="11"/>
        <v>1</v>
      </c>
      <c r="Q56" s="11">
        <f t="shared" si="11"/>
        <v>12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10</v>
      </c>
      <c r="I70" s="12">
        <v>12</v>
      </c>
      <c r="J70" s="12">
        <v>5</v>
      </c>
    </row>
    <row r="71" spans="7:22" x14ac:dyDescent="0.25">
      <c r="G71" s="2" t="s">
        <v>12</v>
      </c>
      <c r="H71" s="12">
        <v>6</v>
      </c>
      <c r="I71" s="12">
        <v>3</v>
      </c>
      <c r="J71" s="12">
        <v>6</v>
      </c>
    </row>
    <row r="72" spans="7:22" x14ac:dyDescent="0.25">
      <c r="G72" s="2" t="s">
        <v>13</v>
      </c>
      <c r="H72" s="12">
        <v>3</v>
      </c>
      <c r="I72" s="12">
        <v>0</v>
      </c>
      <c r="J72" s="12">
        <v>1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11</v>
      </c>
      <c r="C91" s="2">
        <f t="shared" si="12"/>
        <v>1</v>
      </c>
      <c r="D91" s="2">
        <f t="shared" si="12"/>
        <v>2</v>
      </c>
      <c r="E91" s="11">
        <f>B91+C91+D91</f>
        <v>14</v>
      </c>
      <c r="F91" s="1"/>
      <c r="G91" s="9" t="s">
        <v>4</v>
      </c>
      <c r="H91" s="2">
        <f t="shared" ref="H91:J95" si="13">H11+H51</f>
        <v>10</v>
      </c>
      <c r="I91" s="2">
        <f t="shared" si="13"/>
        <v>2</v>
      </c>
      <c r="J91" s="2">
        <f t="shared" si="13"/>
        <v>1</v>
      </c>
      <c r="K91" s="11">
        <f>SUM(H91:J91)</f>
        <v>13</v>
      </c>
      <c r="L91" s="1"/>
      <c r="M91" s="9" t="s">
        <v>4</v>
      </c>
      <c r="N91" s="2">
        <f t="shared" ref="N91:P95" si="14">N11+N51</f>
        <v>10</v>
      </c>
      <c r="O91" s="2">
        <f t="shared" si="14"/>
        <v>8</v>
      </c>
      <c r="P91" s="2">
        <f t="shared" si="14"/>
        <v>0</v>
      </c>
      <c r="Q91" s="11">
        <f>SUM(N91:P91)</f>
        <v>18</v>
      </c>
    </row>
    <row r="92" spans="1:22" x14ac:dyDescent="0.25">
      <c r="A92" s="9" t="s">
        <v>5</v>
      </c>
      <c r="B92" s="2">
        <f t="shared" si="12"/>
        <v>1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1</v>
      </c>
      <c r="F92" s="1"/>
      <c r="G92" s="9" t="s">
        <v>5</v>
      </c>
      <c r="H92" s="2">
        <f t="shared" si="13"/>
        <v>1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1</v>
      </c>
      <c r="L92" s="1"/>
      <c r="M92" s="9" t="s">
        <v>5</v>
      </c>
      <c r="N92" s="2">
        <f t="shared" si="14"/>
        <v>2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2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1</v>
      </c>
      <c r="C94" s="2">
        <f t="shared" si="12"/>
        <v>0</v>
      </c>
      <c r="D94" s="2">
        <f t="shared" si="12"/>
        <v>0</v>
      </c>
      <c r="E94" s="11">
        <f t="shared" si="15"/>
        <v>1</v>
      </c>
      <c r="F94" s="1"/>
      <c r="G94" s="9" t="s">
        <v>7</v>
      </c>
      <c r="H94" s="2">
        <f t="shared" si="13"/>
        <v>2</v>
      </c>
      <c r="I94" s="2">
        <f t="shared" si="13"/>
        <v>1</v>
      </c>
      <c r="J94" s="2">
        <f t="shared" si="13"/>
        <v>0</v>
      </c>
      <c r="K94" s="11">
        <f t="shared" si="16"/>
        <v>3</v>
      </c>
      <c r="L94" s="1"/>
      <c r="M94" s="9" t="s">
        <v>7</v>
      </c>
      <c r="N94" s="2">
        <f t="shared" si="14"/>
        <v>7</v>
      </c>
      <c r="O94" s="2">
        <f t="shared" si="14"/>
        <v>5</v>
      </c>
      <c r="P94" s="2">
        <f t="shared" si="14"/>
        <v>0</v>
      </c>
      <c r="Q94" s="11">
        <f t="shared" si="17"/>
        <v>12</v>
      </c>
    </row>
    <row r="95" spans="1:22" x14ac:dyDescent="0.25">
      <c r="A95" s="9" t="s">
        <v>8</v>
      </c>
      <c r="B95" s="2">
        <f t="shared" si="12"/>
        <v>4</v>
      </c>
      <c r="C95" s="2">
        <f t="shared" si="12"/>
        <v>7</v>
      </c>
      <c r="D95" s="2">
        <f t="shared" si="12"/>
        <v>2</v>
      </c>
      <c r="E95" s="11">
        <f t="shared" si="15"/>
        <v>13</v>
      </c>
      <c r="F95" s="1"/>
      <c r="G95" s="9" t="s">
        <v>8</v>
      </c>
      <c r="H95" s="2">
        <f t="shared" si="13"/>
        <v>4</v>
      </c>
      <c r="I95" s="2">
        <f t="shared" si="13"/>
        <v>4</v>
      </c>
      <c r="J95" s="2">
        <f t="shared" si="13"/>
        <v>0</v>
      </c>
      <c r="K95" s="11">
        <f t="shared" si="16"/>
        <v>8</v>
      </c>
      <c r="L95" s="1"/>
      <c r="M95" s="9" t="s">
        <v>8</v>
      </c>
      <c r="N95" s="2">
        <f t="shared" si="14"/>
        <v>8</v>
      </c>
      <c r="O95" s="2">
        <f t="shared" si="14"/>
        <v>16</v>
      </c>
      <c r="P95" s="2">
        <f t="shared" si="14"/>
        <v>1</v>
      </c>
      <c r="Q95" s="11">
        <f t="shared" si="17"/>
        <v>25</v>
      </c>
    </row>
    <row r="96" spans="1:22" x14ac:dyDescent="0.25">
      <c r="A96" s="9" t="s">
        <v>14</v>
      </c>
      <c r="B96" s="11">
        <f>B91+B92+B93+B94+B95</f>
        <v>17</v>
      </c>
      <c r="C96" s="11">
        <f t="shared" ref="C96:E96" si="18">C91+C92+C93+C94+C95</f>
        <v>8</v>
      </c>
      <c r="D96" s="11">
        <f t="shared" si="18"/>
        <v>4</v>
      </c>
      <c r="E96" s="11">
        <f t="shared" si="18"/>
        <v>29</v>
      </c>
      <c r="F96" s="1"/>
      <c r="G96" s="9" t="s">
        <v>14</v>
      </c>
      <c r="H96" s="11">
        <f>SUM(H91:H95)</f>
        <v>17</v>
      </c>
      <c r="I96" s="11">
        <f t="shared" ref="I96:K96" si="19">SUM(I91:I95)</f>
        <v>7</v>
      </c>
      <c r="J96" s="11">
        <f t="shared" si="19"/>
        <v>1</v>
      </c>
      <c r="K96" s="11">
        <f t="shared" si="19"/>
        <v>25</v>
      </c>
      <c r="L96" s="1"/>
      <c r="M96" s="9" t="s">
        <v>14</v>
      </c>
      <c r="N96" s="11">
        <f>SUM(N91:N95)</f>
        <v>27</v>
      </c>
      <c r="O96" s="11">
        <f t="shared" ref="O96:Q96" si="20">SUM(O91:O95)</f>
        <v>29</v>
      </c>
      <c r="P96" s="11">
        <f t="shared" si="20"/>
        <v>1</v>
      </c>
      <c r="Q96" s="11">
        <f t="shared" si="20"/>
        <v>57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17</v>
      </c>
      <c r="I110" s="12">
        <v>17</v>
      </c>
      <c r="J110" s="12">
        <v>27</v>
      </c>
    </row>
    <row r="111" spans="7:10" x14ac:dyDescent="0.25">
      <c r="G111" s="2" t="s">
        <v>12</v>
      </c>
      <c r="H111" s="12">
        <v>8</v>
      </c>
      <c r="I111" s="12">
        <v>7</v>
      </c>
      <c r="J111" s="12">
        <v>29</v>
      </c>
    </row>
    <row r="112" spans="7:10" x14ac:dyDescent="0.25">
      <c r="G112" s="2" t="s">
        <v>13</v>
      </c>
      <c r="H112" s="12">
        <v>4</v>
      </c>
      <c r="I112" s="12">
        <v>1</v>
      </c>
      <c r="J112" s="12">
        <v>1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100" workbookViewId="0">
      <selection activeCell="C54" sqref="C54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17</v>
      </c>
      <c r="C11" s="2">
        <v>6</v>
      </c>
      <c r="D11" s="2"/>
      <c r="E11" s="11">
        <f>B11+C11+D11</f>
        <v>23</v>
      </c>
      <c r="F11" s="1"/>
      <c r="G11" s="9" t="s">
        <v>4</v>
      </c>
      <c r="H11" s="2">
        <v>5</v>
      </c>
      <c r="I11" s="2">
        <v>1</v>
      </c>
      <c r="J11" s="2"/>
      <c r="K11" s="11">
        <f>SUM(H11:J11)</f>
        <v>6</v>
      </c>
      <c r="L11" s="1"/>
      <c r="M11" s="9" t="s">
        <v>4</v>
      </c>
      <c r="N11" s="2">
        <v>4</v>
      </c>
      <c r="O11" s="2">
        <v>6</v>
      </c>
      <c r="P11" s="2"/>
      <c r="Q11" s="11">
        <f>SUM(N11:P11)</f>
        <v>10</v>
      </c>
    </row>
    <row r="12" spans="1:17" x14ac:dyDescent="0.25">
      <c r="A12" s="9" t="s">
        <v>5</v>
      </c>
      <c r="B12" s="2"/>
      <c r="C12" s="2">
        <v>1</v>
      </c>
      <c r="D12" s="2"/>
      <c r="E12" s="11">
        <f t="shared" ref="E12:E15" si="0">B12+C12+D12</f>
        <v>1</v>
      </c>
      <c r="F12" s="1"/>
      <c r="G12" s="9" t="s">
        <v>5</v>
      </c>
      <c r="H12" s="2"/>
      <c r="I12" s="2">
        <v>1</v>
      </c>
      <c r="J12" s="2"/>
      <c r="K12" s="11">
        <f t="shared" ref="K12:K15" si="1">SUM(H12:J12)</f>
        <v>1</v>
      </c>
      <c r="L12" s="1"/>
      <c r="M12" s="9" t="s">
        <v>5</v>
      </c>
      <c r="N12" s="2">
        <v>4</v>
      </c>
      <c r="O12" s="2"/>
      <c r="P12" s="2"/>
      <c r="Q12" s="11">
        <f t="shared" ref="Q12:Q15" si="2">SUM(N12:P12)</f>
        <v>4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>
        <v>9</v>
      </c>
      <c r="C14" s="2"/>
      <c r="D14" s="2"/>
      <c r="E14" s="11">
        <f t="shared" si="0"/>
        <v>9</v>
      </c>
      <c r="F14" s="1"/>
      <c r="G14" s="9" t="s">
        <v>7</v>
      </c>
      <c r="H14" s="2">
        <v>9</v>
      </c>
      <c r="I14" s="2">
        <v>2</v>
      </c>
      <c r="J14" s="2"/>
      <c r="K14" s="11">
        <f t="shared" si="1"/>
        <v>11</v>
      </c>
      <c r="L14" s="1"/>
      <c r="M14" s="9" t="s">
        <v>7</v>
      </c>
      <c r="N14" s="2">
        <v>31</v>
      </c>
      <c r="O14" s="2">
        <v>14</v>
      </c>
      <c r="P14" s="2"/>
      <c r="Q14" s="11">
        <f t="shared" si="2"/>
        <v>45</v>
      </c>
    </row>
    <row r="15" spans="1:17" x14ac:dyDescent="0.25">
      <c r="A15" s="9" t="s">
        <v>8</v>
      </c>
      <c r="B15" s="2">
        <v>15</v>
      </c>
      <c r="C15" s="2">
        <v>3</v>
      </c>
      <c r="D15" s="2">
        <v>5</v>
      </c>
      <c r="E15" s="11">
        <f t="shared" si="0"/>
        <v>23</v>
      </c>
      <c r="F15" s="1"/>
      <c r="G15" s="9" t="s">
        <v>8</v>
      </c>
      <c r="H15" s="2">
        <v>9</v>
      </c>
      <c r="I15" s="2">
        <v>5</v>
      </c>
      <c r="J15" s="2">
        <v>2</v>
      </c>
      <c r="K15" s="11">
        <f t="shared" si="1"/>
        <v>16</v>
      </c>
      <c r="L15" s="1"/>
      <c r="M15" s="9" t="s">
        <v>8</v>
      </c>
      <c r="N15" s="2">
        <v>29</v>
      </c>
      <c r="O15" s="2">
        <v>25</v>
      </c>
      <c r="P15" s="2"/>
      <c r="Q15" s="11">
        <f t="shared" si="2"/>
        <v>54</v>
      </c>
    </row>
    <row r="16" spans="1:17" x14ac:dyDescent="0.25">
      <c r="A16" s="9" t="s">
        <v>14</v>
      </c>
      <c r="B16" s="11">
        <f>B11+B12+B13+B14+B15</f>
        <v>41</v>
      </c>
      <c r="C16" s="11">
        <f t="shared" ref="C16:E16" si="3">C11+C12+C13+C14+C15</f>
        <v>10</v>
      </c>
      <c r="D16" s="11">
        <f t="shared" si="3"/>
        <v>5</v>
      </c>
      <c r="E16" s="11">
        <f t="shared" si="3"/>
        <v>56</v>
      </c>
      <c r="F16" s="1"/>
      <c r="G16" s="9" t="s">
        <v>14</v>
      </c>
      <c r="H16" s="11">
        <f>SUM(H11:H15)</f>
        <v>23</v>
      </c>
      <c r="I16" s="11">
        <f t="shared" ref="I16:K16" si="4">SUM(I11:I15)</f>
        <v>9</v>
      </c>
      <c r="J16" s="11">
        <f t="shared" si="4"/>
        <v>2</v>
      </c>
      <c r="K16" s="11">
        <f t="shared" si="4"/>
        <v>34</v>
      </c>
      <c r="L16" s="1"/>
      <c r="M16" s="9" t="s">
        <v>14</v>
      </c>
      <c r="N16" s="11">
        <f>SUM(N11:N15)</f>
        <v>68</v>
      </c>
      <c r="O16" s="11">
        <f t="shared" ref="O16:Q16" si="5">SUM(O11:O15)</f>
        <v>45</v>
      </c>
      <c r="P16" s="11">
        <f t="shared" si="5"/>
        <v>0</v>
      </c>
      <c r="Q16" s="11">
        <f t="shared" si="5"/>
        <v>113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41</v>
      </c>
      <c r="I30" s="12">
        <v>23</v>
      </c>
      <c r="J30" s="12">
        <v>68</v>
      </c>
    </row>
    <row r="31" spans="7:10" x14ac:dyDescent="0.25">
      <c r="G31" s="2" t="s">
        <v>12</v>
      </c>
      <c r="H31" s="12">
        <v>10</v>
      </c>
      <c r="I31" s="12">
        <v>9</v>
      </c>
      <c r="J31" s="12">
        <v>45</v>
      </c>
    </row>
    <row r="32" spans="7:10" x14ac:dyDescent="0.25">
      <c r="G32" s="2" t="s">
        <v>13</v>
      </c>
      <c r="H32" s="12">
        <v>5</v>
      </c>
      <c r="I32" s="12">
        <v>2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25</v>
      </c>
      <c r="C51" s="2">
        <v>4</v>
      </c>
      <c r="D51" s="2">
        <v>6</v>
      </c>
      <c r="E51" s="11">
        <f>B51+C51+D51</f>
        <v>35</v>
      </c>
      <c r="F51" s="1"/>
      <c r="G51" s="9" t="s">
        <v>4</v>
      </c>
      <c r="H51" s="2">
        <v>15</v>
      </c>
      <c r="I51" s="2">
        <v>4</v>
      </c>
      <c r="J51" s="2"/>
      <c r="K51" s="11">
        <f>SUM(H51:J51)</f>
        <v>19</v>
      </c>
      <c r="L51" s="1"/>
      <c r="M51" s="9" t="s">
        <v>4</v>
      </c>
      <c r="N51" s="2">
        <v>7</v>
      </c>
      <c r="O51" s="2">
        <v>1</v>
      </c>
      <c r="P51" s="2"/>
      <c r="Q51" s="11">
        <f>SUM(N51:P51)</f>
        <v>8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1</v>
      </c>
      <c r="C52" s="2"/>
      <c r="D52" s="2"/>
      <c r="E52" s="11">
        <f t="shared" ref="E52:E55" si="6">B52+C52+D52</f>
        <v>1</v>
      </c>
      <c r="F52" s="1"/>
      <c r="G52" s="9" t="s">
        <v>5</v>
      </c>
      <c r="H52" s="2"/>
      <c r="I52" s="2"/>
      <c r="J52" s="2"/>
      <c r="K52" s="11">
        <f t="shared" ref="K52:K55" si="7">SUM(H52:J52)</f>
        <v>0</v>
      </c>
      <c r="L52" s="1"/>
      <c r="M52" s="9" t="s">
        <v>5</v>
      </c>
      <c r="N52" s="2">
        <v>1</v>
      </c>
      <c r="O52" s="2"/>
      <c r="P52" s="2"/>
      <c r="Q52" s="11">
        <f t="shared" ref="Q52:Q55" si="8">SUM(N52:P52)</f>
        <v>1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v>13</v>
      </c>
      <c r="C54" s="2">
        <v>1</v>
      </c>
      <c r="D54" s="2"/>
      <c r="E54" s="11">
        <f t="shared" si="6"/>
        <v>14</v>
      </c>
      <c r="F54" s="1"/>
      <c r="G54" s="9" t="s">
        <v>7</v>
      </c>
      <c r="H54" s="2">
        <v>18</v>
      </c>
      <c r="I54" s="2">
        <v>2</v>
      </c>
      <c r="J54" s="2"/>
      <c r="K54" s="11">
        <f t="shared" si="7"/>
        <v>20</v>
      </c>
      <c r="L54" s="1"/>
      <c r="M54" s="9" t="s">
        <v>7</v>
      </c>
      <c r="N54" s="2">
        <v>15</v>
      </c>
      <c r="O54" s="2">
        <v>3</v>
      </c>
      <c r="P54" s="2"/>
      <c r="Q54" s="11">
        <f t="shared" si="8"/>
        <v>18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12</v>
      </c>
      <c r="C55" s="2">
        <v>1</v>
      </c>
      <c r="D55" s="2">
        <v>12</v>
      </c>
      <c r="E55" s="11">
        <f t="shared" si="6"/>
        <v>25</v>
      </c>
      <c r="F55" s="1"/>
      <c r="G55" s="9" t="s">
        <v>8</v>
      </c>
      <c r="H55" s="2">
        <v>10</v>
      </c>
      <c r="I55" s="2">
        <v>4</v>
      </c>
      <c r="J55" s="2"/>
      <c r="K55" s="11">
        <f t="shared" si="7"/>
        <v>14</v>
      </c>
      <c r="L55" s="1"/>
      <c r="M55" s="9" t="s">
        <v>8</v>
      </c>
      <c r="N55" s="2">
        <v>6</v>
      </c>
      <c r="O55" s="2">
        <v>5</v>
      </c>
      <c r="P55" s="2">
        <v>1</v>
      </c>
      <c r="Q55" s="11">
        <f t="shared" si="8"/>
        <v>12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51</v>
      </c>
      <c r="C56" s="11">
        <f t="shared" ref="C56:E56" si="9">C51+C52+C53+C54+C55</f>
        <v>6</v>
      </c>
      <c r="D56" s="11">
        <f t="shared" si="9"/>
        <v>18</v>
      </c>
      <c r="E56" s="11">
        <f t="shared" si="9"/>
        <v>75</v>
      </c>
      <c r="F56" s="1"/>
      <c r="G56" s="9" t="s">
        <v>14</v>
      </c>
      <c r="H56" s="11">
        <f>SUM(H51:H55)</f>
        <v>43</v>
      </c>
      <c r="I56" s="11">
        <f t="shared" ref="I56:K56" si="10">SUM(I51:I55)</f>
        <v>10</v>
      </c>
      <c r="J56" s="11">
        <f t="shared" si="10"/>
        <v>0</v>
      </c>
      <c r="K56" s="11">
        <f t="shared" si="10"/>
        <v>53</v>
      </c>
      <c r="L56" s="1"/>
      <c r="M56" s="9" t="s">
        <v>14</v>
      </c>
      <c r="N56" s="11">
        <f>SUM(N51:N55)</f>
        <v>29</v>
      </c>
      <c r="O56" s="11">
        <f t="shared" ref="O56:Q56" si="11">SUM(O51:O55)</f>
        <v>9</v>
      </c>
      <c r="P56" s="11">
        <f t="shared" si="11"/>
        <v>1</v>
      </c>
      <c r="Q56" s="11">
        <f t="shared" si="11"/>
        <v>39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51</v>
      </c>
      <c r="I70" s="12">
        <v>43</v>
      </c>
      <c r="J70" s="12">
        <v>29</v>
      </c>
    </row>
    <row r="71" spans="7:22" x14ac:dyDescent="0.25">
      <c r="G71" s="2" t="s">
        <v>12</v>
      </c>
      <c r="H71" s="12">
        <v>6</v>
      </c>
      <c r="I71" s="12">
        <v>10</v>
      </c>
      <c r="J71" s="12">
        <v>9</v>
      </c>
    </row>
    <row r="72" spans="7:22" x14ac:dyDescent="0.25">
      <c r="G72" s="2" t="s">
        <v>13</v>
      </c>
      <c r="H72" s="12">
        <v>18</v>
      </c>
      <c r="I72" s="12">
        <v>0</v>
      </c>
      <c r="J72" s="12">
        <v>1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42</v>
      </c>
      <c r="C91" s="2">
        <f t="shared" si="12"/>
        <v>10</v>
      </c>
      <c r="D91" s="2">
        <f t="shared" si="12"/>
        <v>6</v>
      </c>
      <c r="E91" s="11">
        <f>B91+C91+D91</f>
        <v>58</v>
      </c>
      <c r="F91" s="1"/>
      <c r="G91" s="9" t="s">
        <v>4</v>
      </c>
      <c r="H91" s="2">
        <f t="shared" ref="H91:J95" si="13">H11+H51</f>
        <v>20</v>
      </c>
      <c r="I91" s="2">
        <f t="shared" si="13"/>
        <v>5</v>
      </c>
      <c r="J91" s="2">
        <f t="shared" si="13"/>
        <v>0</v>
      </c>
      <c r="K91" s="11">
        <f>SUM(H91:J91)</f>
        <v>25</v>
      </c>
      <c r="L91" s="1"/>
      <c r="M91" s="9" t="s">
        <v>4</v>
      </c>
      <c r="N91" s="2">
        <f t="shared" ref="N91:P95" si="14">N11+N51</f>
        <v>11</v>
      </c>
      <c r="O91" s="2">
        <f t="shared" si="14"/>
        <v>7</v>
      </c>
      <c r="P91" s="2">
        <f t="shared" si="14"/>
        <v>0</v>
      </c>
      <c r="Q91" s="11">
        <f>SUM(N91:P91)</f>
        <v>18</v>
      </c>
    </row>
    <row r="92" spans="1:22" x14ac:dyDescent="0.25">
      <c r="A92" s="9" t="s">
        <v>5</v>
      </c>
      <c r="B92" s="2">
        <f t="shared" si="12"/>
        <v>1</v>
      </c>
      <c r="C92" s="2">
        <f t="shared" si="12"/>
        <v>1</v>
      </c>
      <c r="D92" s="2">
        <f t="shared" si="12"/>
        <v>0</v>
      </c>
      <c r="E92" s="11">
        <f t="shared" ref="E92:E95" si="15">B92+C92+D92</f>
        <v>2</v>
      </c>
      <c r="F92" s="1"/>
      <c r="G92" s="9" t="s">
        <v>5</v>
      </c>
      <c r="H92" s="2">
        <f t="shared" si="13"/>
        <v>0</v>
      </c>
      <c r="I92" s="2">
        <f t="shared" si="13"/>
        <v>1</v>
      </c>
      <c r="J92" s="2">
        <f t="shared" si="13"/>
        <v>0</v>
      </c>
      <c r="K92" s="11">
        <f t="shared" ref="K92:K95" si="16">SUM(H92:J92)</f>
        <v>1</v>
      </c>
      <c r="L92" s="1"/>
      <c r="M92" s="9" t="s">
        <v>5</v>
      </c>
      <c r="N92" s="2">
        <f t="shared" si="14"/>
        <v>5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5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22</v>
      </c>
      <c r="C94" s="2">
        <f t="shared" si="12"/>
        <v>1</v>
      </c>
      <c r="D94" s="2">
        <f t="shared" si="12"/>
        <v>0</v>
      </c>
      <c r="E94" s="11">
        <f t="shared" si="15"/>
        <v>23</v>
      </c>
      <c r="F94" s="1"/>
      <c r="G94" s="9" t="s">
        <v>7</v>
      </c>
      <c r="H94" s="2">
        <f t="shared" si="13"/>
        <v>27</v>
      </c>
      <c r="I94" s="2">
        <f t="shared" si="13"/>
        <v>4</v>
      </c>
      <c r="J94" s="2">
        <f t="shared" si="13"/>
        <v>0</v>
      </c>
      <c r="K94" s="11">
        <f t="shared" si="16"/>
        <v>31</v>
      </c>
      <c r="L94" s="1"/>
      <c r="M94" s="9" t="s">
        <v>7</v>
      </c>
      <c r="N94" s="2">
        <f t="shared" si="14"/>
        <v>46</v>
      </c>
      <c r="O94" s="2">
        <f t="shared" si="14"/>
        <v>17</v>
      </c>
      <c r="P94" s="2">
        <f t="shared" si="14"/>
        <v>0</v>
      </c>
      <c r="Q94" s="11">
        <f t="shared" si="17"/>
        <v>63</v>
      </c>
    </row>
    <row r="95" spans="1:22" x14ac:dyDescent="0.25">
      <c r="A95" s="9" t="s">
        <v>8</v>
      </c>
      <c r="B95" s="2">
        <f t="shared" si="12"/>
        <v>27</v>
      </c>
      <c r="C95" s="2">
        <f t="shared" si="12"/>
        <v>4</v>
      </c>
      <c r="D95" s="2">
        <f t="shared" si="12"/>
        <v>17</v>
      </c>
      <c r="E95" s="11">
        <f t="shared" si="15"/>
        <v>48</v>
      </c>
      <c r="F95" s="1"/>
      <c r="G95" s="9" t="s">
        <v>8</v>
      </c>
      <c r="H95" s="2">
        <f t="shared" si="13"/>
        <v>19</v>
      </c>
      <c r="I95" s="2">
        <f t="shared" si="13"/>
        <v>9</v>
      </c>
      <c r="J95" s="2">
        <f t="shared" si="13"/>
        <v>2</v>
      </c>
      <c r="K95" s="11">
        <f t="shared" si="16"/>
        <v>30</v>
      </c>
      <c r="L95" s="1"/>
      <c r="M95" s="9" t="s">
        <v>8</v>
      </c>
      <c r="N95" s="2">
        <f t="shared" si="14"/>
        <v>35</v>
      </c>
      <c r="O95" s="2">
        <f t="shared" si="14"/>
        <v>30</v>
      </c>
      <c r="P95" s="2">
        <f t="shared" si="14"/>
        <v>1</v>
      </c>
      <c r="Q95" s="11">
        <f t="shared" si="17"/>
        <v>66</v>
      </c>
    </row>
    <row r="96" spans="1:22" x14ac:dyDescent="0.25">
      <c r="A96" s="9" t="s">
        <v>14</v>
      </c>
      <c r="B96" s="11">
        <f>B91+B92+B93+B94+B95</f>
        <v>92</v>
      </c>
      <c r="C96" s="11">
        <f t="shared" ref="C96:E96" si="18">C91+C92+C93+C94+C95</f>
        <v>16</v>
      </c>
      <c r="D96" s="11">
        <f t="shared" si="18"/>
        <v>23</v>
      </c>
      <c r="E96" s="11">
        <f t="shared" si="18"/>
        <v>131</v>
      </c>
      <c r="F96" s="1"/>
      <c r="G96" s="9" t="s">
        <v>14</v>
      </c>
      <c r="H96" s="11">
        <f>SUM(H91:H95)</f>
        <v>66</v>
      </c>
      <c r="I96" s="11">
        <f t="shared" ref="I96:K96" si="19">SUM(I91:I95)</f>
        <v>19</v>
      </c>
      <c r="J96" s="11">
        <f t="shared" si="19"/>
        <v>2</v>
      </c>
      <c r="K96" s="11">
        <f t="shared" si="19"/>
        <v>87</v>
      </c>
      <c r="L96" s="1"/>
      <c r="M96" s="9" t="s">
        <v>14</v>
      </c>
      <c r="N96" s="11">
        <f>SUM(N91:N95)</f>
        <v>97</v>
      </c>
      <c r="O96" s="11">
        <f t="shared" ref="O96:Q96" si="20">SUM(O91:O95)</f>
        <v>54</v>
      </c>
      <c r="P96" s="11">
        <f t="shared" si="20"/>
        <v>1</v>
      </c>
      <c r="Q96" s="11">
        <f t="shared" si="20"/>
        <v>152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92</v>
      </c>
      <c r="I110" s="12">
        <v>66</v>
      </c>
      <c r="J110" s="12">
        <v>97</v>
      </c>
    </row>
    <row r="111" spans="7:10" x14ac:dyDescent="0.25">
      <c r="G111" s="2" t="s">
        <v>12</v>
      </c>
      <c r="H111" s="12">
        <v>16</v>
      </c>
      <c r="I111" s="12">
        <v>19</v>
      </c>
      <c r="J111" s="12">
        <v>54</v>
      </c>
    </row>
    <row r="112" spans="7:10" x14ac:dyDescent="0.25">
      <c r="G112" s="2" t="s">
        <v>13</v>
      </c>
      <c r="H112" s="12">
        <v>23</v>
      </c>
      <c r="I112" s="12">
        <v>2</v>
      </c>
      <c r="J112" s="12">
        <v>1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28" workbookViewId="0">
      <selection activeCell="C54" sqref="C54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f>Avesnes!B11+Cambrai!B11+Douai!B11+Dunkerque!B11+Hazebrouck!B11+Lille!B11+Maubeuge!B11+Roubaix!B11+Tourcoing!B11+Valenciennes!B11</f>
        <v>170</v>
      </c>
      <c r="C11" s="2">
        <f>Avesnes!C11+Cambrai!C11+Douai!C11+Dunkerque!C11+Hazebrouck!C11+Lille!C11+Maubeuge!C11+Roubaix!C11+Tourcoing!C11+Valenciennes!C11</f>
        <v>16</v>
      </c>
      <c r="D11" s="2">
        <f>Avesnes!D11+Cambrai!D11+Douai!D11+Dunkerque!D11+Hazebrouck!D11+Lille!D11+Maubeuge!D11+Roubaix!D11+Tourcoing!D11+Valenciennes!D11</f>
        <v>9</v>
      </c>
      <c r="E11" s="11">
        <f>B11+C11+D11</f>
        <v>195</v>
      </c>
      <c r="F11" s="1"/>
      <c r="G11" s="9" t="s">
        <v>4</v>
      </c>
      <c r="H11" s="2">
        <f>Avesnes!H11+Cambrai!H11+Douai!H11+Dunkerque!H11+Hazebrouck!H11+Lille!H11+Maubeuge!H11+Roubaix!H11+Tourcoing!H11+Valenciennes!H11</f>
        <v>78</v>
      </c>
      <c r="I11" s="2">
        <f>Avesnes!I11+Cambrai!I11+Douai!I11+Dunkerque!I11+Hazebrouck!I11+Lille!I11+Maubeuge!I11+Roubaix!I11+Tourcoing!I11+Valenciennes!I11</f>
        <v>7</v>
      </c>
      <c r="J11" s="2">
        <f>Avesnes!J11+Cambrai!J11+Douai!J11+Dunkerque!J11+Hazebrouck!J11+Lille!J11+Maubeuge!J11+Roubaix!J11+Tourcoing!J11+Valenciennes!J11</f>
        <v>1</v>
      </c>
      <c r="K11" s="11">
        <f>SUM(H11:J11)</f>
        <v>86</v>
      </c>
      <c r="L11" s="1"/>
      <c r="M11" s="9" t="s">
        <v>4</v>
      </c>
      <c r="N11" s="2">
        <f>Avesnes!N11+Cambrai!N11+Douai!N11+Dunkerque!N11+Hazebrouck!N11+Lille!N11+Maubeuge!N11+Roubaix!N11+Tourcoing!N11+Valenciennes!N11</f>
        <v>79</v>
      </c>
      <c r="O11" s="2">
        <f>Avesnes!O11+Cambrai!O11+Douai!O11+Dunkerque!O11+Hazebrouck!O11+Lille!O11+Maubeuge!O11+Roubaix!O11+Tourcoing!O11+Valenciennes!O11</f>
        <v>46</v>
      </c>
      <c r="P11" s="2">
        <f>Avesnes!P11+Cambrai!P11+Douai!P11+Dunkerque!P11+Hazebrouck!P11+Lille!P11+Maubeuge!P11+Roubaix!P11+Tourcoing!P11+Valenciennes!P11</f>
        <v>0</v>
      </c>
      <c r="Q11" s="11">
        <f>SUM(N11:P11)</f>
        <v>125</v>
      </c>
    </row>
    <row r="12" spans="1:17" x14ac:dyDescent="0.25">
      <c r="A12" s="9" t="s">
        <v>5</v>
      </c>
      <c r="B12" s="2">
        <f>Avesnes!B12+Cambrai!B12+Douai!B12+Dunkerque!B12+Hazebrouck!B12+Lille!B12+Maubeuge!B12+Roubaix!B12+Tourcoing!B12+Valenciennes!B12</f>
        <v>14</v>
      </c>
      <c r="C12" s="2">
        <f>Avesnes!C12+Cambrai!C12+Douai!C12+Dunkerque!C12+Hazebrouck!C12+Lille!C12+Maubeuge!C12+Roubaix!C12+Tourcoing!C12+Valenciennes!C12</f>
        <v>2</v>
      </c>
      <c r="D12" s="2">
        <f>Avesnes!D12+Cambrai!D12+Douai!D12+Dunkerque!D12+Hazebrouck!D12+Lille!D12+Maubeuge!D12+Roubaix!D12+Tourcoing!D12+Valenciennes!D12</f>
        <v>1</v>
      </c>
      <c r="E12" s="11">
        <f t="shared" ref="E12:E15" si="0">B12+C12+D12</f>
        <v>17</v>
      </c>
      <c r="F12" s="1"/>
      <c r="G12" s="9" t="s">
        <v>5</v>
      </c>
      <c r="H12" s="2">
        <f>Avesnes!H12+Cambrai!H12+Douai!H12+Dunkerque!H12+Hazebrouck!H12+Lille!H12+Maubeuge!H12+Roubaix!H12+Tourcoing!H12+Valenciennes!H12</f>
        <v>11</v>
      </c>
      <c r="I12" s="2">
        <f>Avesnes!I12+Cambrai!I12+Douai!I12+Dunkerque!I12+Hazebrouck!I12+Lille!I12+Maubeuge!I12+Roubaix!I12+Tourcoing!I12+Valenciennes!I12</f>
        <v>1</v>
      </c>
      <c r="J12" s="2">
        <f>Avesnes!J12+Cambrai!J12+Douai!J12+Dunkerque!J12+Hazebrouck!J12+Lille!J12+Maubeuge!J12+Roubaix!J12+Tourcoing!J12+Valenciennes!J12</f>
        <v>1</v>
      </c>
      <c r="K12" s="11">
        <f t="shared" ref="K12:K15" si="1">SUM(H12:J12)</f>
        <v>13</v>
      </c>
      <c r="L12" s="1"/>
      <c r="M12" s="9" t="s">
        <v>5</v>
      </c>
      <c r="N12" s="2">
        <f>Avesnes!N12+Cambrai!N12+Douai!N12+Dunkerque!N12+Hazebrouck!N12+Lille!N12+Maubeuge!N12+Roubaix!N12+Tourcoing!N12+Valenciennes!N12</f>
        <v>19</v>
      </c>
      <c r="O12" s="2">
        <f>Avesnes!O12+Cambrai!O12+Douai!O12+Dunkerque!O12+Hazebrouck!O12+Lille!O12+Maubeuge!O12+Roubaix!O12+Tourcoing!O12+Valenciennes!O12</f>
        <v>3</v>
      </c>
      <c r="P12" s="2">
        <f>Avesnes!P12+Cambrai!P12+Douai!P12+Dunkerque!P12+Hazebrouck!P12+Lille!P12+Maubeuge!P12+Roubaix!P12+Tourcoing!P12+Valenciennes!P12</f>
        <v>0</v>
      </c>
      <c r="Q12" s="11">
        <f t="shared" ref="Q12:Q15" si="2">SUM(N12:P12)</f>
        <v>22</v>
      </c>
    </row>
    <row r="13" spans="1:17" x14ac:dyDescent="0.25">
      <c r="A13" s="9" t="s">
        <v>6</v>
      </c>
      <c r="B13" s="2">
        <f>Avesnes!B13+Cambrai!B13+Douai!B13+Dunkerque!B13+Hazebrouck!B13+Lille!B13+Maubeuge!B13+Roubaix!B13+Tourcoing!B13+Valenciennes!B13</f>
        <v>0</v>
      </c>
      <c r="C13" s="2">
        <f>Avesnes!C13+Cambrai!C13+Douai!C13+Dunkerque!C13+Hazebrouck!C13+Lille!C13+Maubeuge!C13+Roubaix!C13+Tourcoing!C13+Valenciennes!C13</f>
        <v>0</v>
      </c>
      <c r="D13" s="2">
        <f>Avesnes!D13+Cambrai!D13+Douai!D13+Dunkerque!D13+Hazebrouck!D13+Lille!D13+Maubeuge!D13+Roubaix!D13+Tourcoing!D13+Valenciennes!D13</f>
        <v>0</v>
      </c>
      <c r="E13" s="11">
        <f t="shared" si="0"/>
        <v>0</v>
      </c>
      <c r="F13" s="1"/>
      <c r="G13" s="9" t="s">
        <v>6</v>
      </c>
      <c r="H13" s="2">
        <f>Avesnes!H13+Cambrai!H13+Douai!H13+Dunkerque!H13+Hazebrouck!H13+Lille!H13+Maubeuge!H13+Roubaix!H13+Tourcoing!H13+Valenciennes!H13</f>
        <v>0</v>
      </c>
      <c r="I13" s="2">
        <f>Avesnes!I13+Cambrai!I13+Douai!I13+Dunkerque!I13+Hazebrouck!I13+Lille!I13+Maubeuge!I13+Roubaix!I13+Tourcoing!I13+Valenciennes!I13</f>
        <v>0</v>
      </c>
      <c r="J13" s="2">
        <f>Avesnes!J13+Cambrai!J13+Douai!J13+Dunkerque!J13+Hazebrouck!J13+Lille!J13+Maubeuge!J13+Roubaix!J13+Tourcoing!J13+Valenciennes!J13</f>
        <v>0</v>
      </c>
      <c r="K13" s="11">
        <f t="shared" si="1"/>
        <v>0</v>
      </c>
      <c r="L13" s="1"/>
      <c r="M13" s="9" t="s">
        <v>6</v>
      </c>
      <c r="N13" s="2">
        <f>Avesnes!N13+Cambrai!N13+Douai!N13+Dunkerque!N13+Hazebrouck!N13+Lille!N13+Maubeuge!N13+Roubaix!N13+Tourcoing!N13+Valenciennes!N13</f>
        <v>1</v>
      </c>
      <c r="O13" s="2">
        <f>Avesnes!O13+Cambrai!O13+Douai!O13+Dunkerque!O13+Hazebrouck!O13+Lille!O13+Maubeuge!O13+Roubaix!O13+Tourcoing!O13+Valenciennes!O13</f>
        <v>1</v>
      </c>
      <c r="P13" s="2">
        <f>Avesnes!P13+Cambrai!P13+Douai!P13+Dunkerque!P13+Hazebrouck!P13+Lille!P13+Maubeuge!P13+Roubaix!P13+Tourcoing!P13+Valenciennes!P13</f>
        <v>0</v>
      </c>
      <c r="Q13" s="11">
        <f t="shared" si="2"/>
        <v>2</v>
      </c>
    </row>
    <row r="14" spans="1:17" x14ac:dyDescent="0.25">
      <c r="A14" s="9" t="s">
        <v>7</v>
      </c>
      <c r="B14" s="2">
        <f>Avesnes!B14+Cambrai!B14+Douai!B14+Dunkerque!B14+Hazebrouck!B14+Lille!B14+Maubeuge!B14+Roubaix!B14+Tourcoing!B14+Valenciennes!B14</f>
        <v>34</v>
      </c>
      <c r="C14" s="2">
        <f>Avesnes!C14+Cambrai!C14+Douai!C14+Dunkerque!C14+Hazebrouck!C14+Lille!C14+Maubeuge!C14+Roubaix!C14+Tourcoing!C14+Valenciennes!C14</f>
        <v>21</v>
      </c>
      <c r="D14" s="2">
        <f>Avesnes!D14+Cambrai!D14+Douai!D14+Dunkerque!D14+Hazebrouck!D14+Lille!D14+Maubeuge!D14+Roubaix!D14+Tourcoing!D14+Valenciennes!D14</f>
        <v>1</v>
      </c>
      <c r="E14" s="11">
        <f t="shared" si="0"/>
        <v>56</v>
      </c>
      <c r="F14" s="1"/>
      <c r="G14" s="9" t="s">
        <v>7</v>
      </c>
      <c r="H14" s="2">
        <f>Avesnes!H14+Cambrai!H14+Douai!H14+Dunkerque!H14+Hazebrouck!H14+Lille!H14+Maubeuge!H14+Roubaix!H14+Tourcoing!H14+Valenciennes!H14</f>
        <v>43</v>
      </c>
      <c r="I14" s="2">
        <f>Avesnes!I14+Cambrai!I14+Douai!I14+Dunkerque!I14+Hazebrouck!I14+Lille!I14+Maubeuge!I14+Roubaix!I14+Tourcoing!I14+Valenciennes!I14</f>
        <v>14</v>
      </c>
      <c r="J14" s="2">
        <f>Avesnes!J14+Cambrai!J14+Douai!J14+Dunkerque!J14+Hazebrouck!J14+Lille!J14+Maubeuge!J14+Roubaix!J14+Tourcoing!J14+Valenciennes!J14</f>
        <v>0</v>
      </c>
      <c r="K14" s="11">
        <f t="shared" si="1"/>
        <v>57</v>
      </c>
      <c r="L14" s="1"/>
      <c r="M14" s="9" t="s">
        <v>7</v>
      </c>
      <c r="N14" s="2">
        <f>Avesnes!N14+Cambrai!N14+Douai!N14+Dunkerque!N14+Hazebrouck!N14+Lille!N14+Maubeuge!N14+Roubaix!N14+Tourcoing!N14+Valenciennes!N14</f>
        <v>127</v>
      </c>
      <c r="O14" s="2">
        <f>Avesnes!O14+Cambrai!O14+Douai!O14+Dunkerque!O14+Hazebrouck!O14+Lille!O14+Maubeuge!O14+Roubaix!O14+Tourcoing!O14+Valenciennes!O14</f>
        <v>57</v>
      </c>
      <c r="P14" s="2">
        <f>Avesnes!P14+Cambrai!P14+Douai!P14+Dunkerque!P14+Hazebrouck!P14+Lille!P14+Maubeuge!P14+Roubaix!P14+Tourcoing!P14+Valenciennes!P14</f>
        <v>1</v>
      </c>
      <c r="Q14" s="11">
        <f t="shared" si="2"/>
        <v>185</v>
      </c>
    </row>
    <row r="15" spans="1:17" x14ac:dyDescent="0.25">
      <c r="A15" s="9" t="s">
        <v>8</v>
      </c>
      <c r="B15" s="2">
        <f>Avesnes!B15+Cambrai!B15+Douai!B15+Dunkerque!B15+Hazebrouck!B15+Lille!B15+Maubeuge!B15+Roubaix!B15+Tourcoing!B15+Valenciennes!B15</f>
        <v>62</v>
      </c>
      <c r="C15" s="2">
        <f>Avesnes!C15+Cambrai!C15+Douai!C15+Dunkerque!C15+Hazebrouck!C15+Lille!C15+Maubeuge!C15+Roubaix!C15+Tourcoing!C15+Valenciennes!C15</f>
        <v>11</v>
      </c>
      <c r="D15" s="2">
        <f>Avesnes!D15+Cambrai!D15+Douai!D15+Dunkerque!D15+Hazebrouck!D15+Lille!D15+Maubeuge!D15+Roubaix!D15+Tourcoing!D15+Valenciennes!D15</f>
        <v>22</v>
      </c>
      <c r="E15" s="11">
        <f t="shared" si="0"/>
        <v>95</v>
      </c>
      <c r="F15" s="1"/>
      <c r="G15" s="9" t="s">
        <v>8</v>
      </c>
      <c r="H15" s="2">
        <f>Avesnes!H15+Cambrai!H15+Douai!H15+Dunkerque!H15+Hazebrouck!H15+Lille!H15+Maubeuge!H15+Roubaix!H15+Tourcoing!H15+Valenciennes!H15</f>
        <v>35</v>
      </c>
      <c r="I15" s="2">
        <f>Avesnes!I15+Cambrai!I15+Douai!I15+Dunkerque!I15+Hazebrouck!I15+Lille!I15+Maubeuge!I15+Roubaix!I15+Tourcoing!I15+Valenciennes!I15</f>
        <v>26</v>
      </c>
      <c r="J15" s="2">
        <f>Avesnes!J15+Cambrai!J15+Douai!J15+Dunkerque!J15+Hazebrouck!J15+Lille!J15+Maubeuge!J15+Roubaix!J15+Tourcoing!J15+Valenciennes!J15</f>
        <v>5</v>
      </c>
      <c r="K15" s="11">
        <f t="shared" si="1"/>
        <v>66</v>
      </c>
      <c r="L15" s="1"/>
      <c r="M15" s="9" t="s">
        <v>8</v>
      </c>
      <c r="N15" s="2">
        <f>Avesnes!N15+Cambrai!N15+Douai!N15+Dunkerque!N15+Hazebrouck!N15+Lille!N15+Maubeuge!N15+Roubaix!N15+Tourcoing!N15+Valenciennes!N15</f>
        <v>129</v>
      </c>
      <c r="O15" s="2">
        <f>Avesnes!O15+Cambrai!O15+Douai!O15+Dunkerque!O15+Hazebrouck!O15+Lille!O15+Maubeuge!O15+Roubaix!O15+Tourcoing!O15+Valenciennes!O15</f>
        <v>169</v>
      </c>
      <c r="P15" s="2">
        <f>Avesnes!P15+Cambrai!P15+Douai!P15+Dunkerque!P15+Hazebrouck!P15+Lille!P15+Maubeuge!P15+Roubaix!P15+Tourcoing!P15+Valenciennes!P15</f>
        <v>0</v>
      </c>
      <c r="Q15" s="11">
        <f t="shared" si="2"/>
        <v>298</v>
      </c>
    </row>
    <row r="16" spans="1:17" x14ac:dyDescent="0.25">
      <c r="A16" s="9" t="s">
        <v>14</v>
      </c>
      <c r="B16" s="11">
        <f>B11+B12+B13+B14+B15</f>
        <v>280</v>
      </c>
      <c r="C16" s="11">
        <f t="shared" ref="C16:E16" si="3">C11+C12+C13+C14+C15</f>
        <v>50</v>
      </c>
      <c r="D16" s="11">
        <f t="shared" si="3"/>
        <v>33</v>
      </c>
      <c r="E16" s="11">
        <f t="shared" si="3"/>
        <v>363</v>
      </c>
      <c r="F16" s="1"/>
      <c r="G16" s="9" t="s">
        <v>14</v>
      </c>
      <c r="H16" s="11">
        <f>SUM(H11:H15)</f>
        <v>167</v>
      </c>
      <c r="I16" s="11">
        <f t="shared" ref="I16:K16" si="4">SUM(I11:I15)</f>
        <v>48</v>
      </c>
      <c r="J16" s="11">
        <f t="shared" si="4"/>
        <v>7</v>
      </c>
      <c r="K16" s="11">
        <f t="shared" si="4"/>
        <v>222</v>
      </c>
      <c r="L16" s="1"/>
      <c r="M16" s="9" t="s">
        <v>14</v>
      </c>
      <c r="N16" s="11">
        <f>SUM(N11:N15)</f>
        <v>355</v>
      </c>
      <c r="O16" s="11">
        <f t="shared" ref="O16:Q16" si="5">SUM(O11:O15)</f>
        <v>276</v>
      </c>
      <c r="P16" s="11">
        <f t="shared" si="5"/>
        <v>1</v>
      </c>
      <c r="Q16" s="11">
        <f t="shared" si="5"/>
        <v>632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280</v>
      </c>
      <c r="I30" s="12">
        <v>167</v>
      </c>
      <c r="J30" s="12">
        <v>355</v>
      </c>
    </row>
    <row r="31" spans="7:10" x14ac:dyDescent="0.25">
      <c r="G31" s="2" t="s">
        <v>12</v>
      </c>
      <c r="H31" s="12">
        <v>50</v>
      </c>
      <c r="I31" s="12">
        <v>48</v>
      </c>
      <c r="J31" s="12">
        <v>276</v>
      </c>
    </row>
    <row r="32" spans="7:10" x14ac:dyDescent="0.25">
      <c r="G32" s="2" t="s">
        <v>13</v>
      </c>
      <c r="H32" s="12">
        <v>33</v>
      </c>
      <c r="I32" s="12">
        <v>7</v>
      </c>
      <c r="J32" s="12">
        <v>1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f>Avesnes!B51+Cambrai!B51+Douai!B51+Dunkerque!B51+Hazebrouck!B51+Lille!B51+Maubeuge!B51+Roubaix!B51+Tourcoing!B51+Valenciennes!B51</f>
        <v>284</v>
      </c>
      <c r="C51" s="2">
        <f>Avesnes!C51+Cambrai!C51+Douai!C51+Dunkerque!C51+Hazebrouck!C51+Lille!C51+Maubeuge!C51+Roubaix!C51+Tourcoing!C51+Valenciennes!C51</f>
        <v>34</v>
      </c>
      <c r="D51" s="2">
        <f>Avesnes!D51+Cambrai!D51+Douai!D51+Dunkerque!D51+Hazebrouck!D51+Lille!D51+Maubeuge!D51+Roubaix!D51+Tourcoing!D51+Valenciennes!D51</f>
        <v>28</v>
      </c>
      <c r="E51" s="11">
        <f>B51+C51+D51</f>
        <v>346</v>
      </c>
      <c r="F51" s="1"/>
      <c r="G51" s="9" t="s">
        <v>4</v>
      </c>
      <c r="H51" s="2">
        <f>Avesnes!H51+Cambrai!H51+Douai!H51+Dunkerque!H51+Hazebrouck!H51+Lille!H51+Maubeuge!H51+Roubaix!H51+Tourcoing!H51+Valenciennes!H51</f>
        <v>126</v>
      </c>
      <c r="I51" s="2">
        <f>Avesnes!I51+Cambrai!I51+Douai!I51+Dunkerque!I51+Hazebrouck!I51+Lille!I51+Maubeuge!I51+Roubaix!I51+Tourcoing!I51+Valenciennes!I51</f>
        <v>24</v>
      </c>
      <c r="J51" s="2">
        <f>Avesnes!J51+Cambrai!J51+Douai!J51+Dunkerque!J51+Hazebrouck!J51+Lille!J51+Maubeuge!J51+Roubaix!J51+Tourcoing!J51+Valenciennes!J51</f>
        <v>0</v>
      </c>
      <c r="K51" s="11">
        <f>SUM(H51:J51)</f>
        <v>150</v>
      </c>
      <c r="L51" s="1"/>
      <c r="M51" s="9" t="s">
        <v>4</v>
      </c>
      <c r="N51" s="2">
        <f>Avesnes!N51+Cambrai!N51+Douai!N51+Dunkerque!N51+Hazebrouck!N51+Lille!N51+Maubeuge!N51+Roubaix!N51+Tourcoing!N51+Valenciennes!N51</f>
        <v>54</v>
      </c>
      <c r="O51" s="2">
        <f>Avesnes!O51+Cambrai!O51+Douai!O51+Dunkerque!O51+Hazebrouck!O51+Lille!O51+Maubeuge!O51+Roubaix!O51+Tourcoing!O51+Valenciennes!O51</f>
        <v>21</v>
      </c>
      <c r="P51" s="2">
        <f>Avesnes!P51+Cambrai!P51+Douai!P51+Dunkerque!P51+Hazebrouck!P51+Lille!P51+Maubeuge!P51+Roubaix!P51+Tourcoing!P51+Valenciennes!P51</f>
        <v>1</v>
      </c>
      <c r="Q51" s="11">
        <f>SUM(N51:P51)</f>
        <v>76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f>Avesnes!B52+Cambrai!B52+Douai!B52+Dunkerque!B52+Hazebrouck!B52+Lille!B52+Maubeuge!B52+Roubaix!B52+Tourcoing!B52+Valenciennes!B52</f>
        <v>23</v>
      </c>
      <c r="C52" s="2">
        <f>Avesnes!C52+Cambrai!C52+Douai!C52+Dunkerque!C52+Hazebrouck!C52+Lille!C52+Maubeuge!C52+Roubaix!C52+Tourcoing!C52+Valenciennes!C52</f>
        <v>0</v>
      </c>
      <c r="D52" s="2">
        <f>Avesnes!D52+Cambrai!D52+Douai!D52+Dunkerque!D52+Hazebrouck!D52+Lille!D52+Maubeuge!D52+Roubaix!D52+Tourcoing!D52+Valenciennes!D52</f>
        <v>2</v>
      </c>
      <c r="E52" s="11">
        <f t="shared" ref="E52:E55" si="6">B52+C52+D52</f>
        <v>25</v>
      </c>
      <c r="F52" s="1"/>
      <c r="G52" s="9" t="s">
        <v>5</v>
      </c>
      <c r="H52" s="2">
        <f>Avesnes!H52+Cambrai!H52+Douai!H52+Dunkerque!H52+Hazebrouck!H52+Lille!H52+Maubeuge!H52+Roubaix!H52+Tourcoing!H52+Valenciennes!H52</f>
        <v>16</v>
      </c>
      <c r="I52" s="2">
        <f>Avesnes!I52+Cambrai!I52+Douai!I52+Dunkerque!I52+Hazebrouck!I52+Lille!I52+Maubeuge!I52+Roubaix!I52+Tourcoing!I52+Valenciennes!I52</f>
        <v>2</v>
      </c>
      <c r="J52" s="2">
        <f>Avesnes!J52+Cambrai!J52+Douai!J52+Dunkerque!J52+Hazebrouck!J52+Lille!J52+Maubeuge!J52+Roubaix!J52+Tourcoing!J52+Valenciennes!J52</f>
        <v>0</v>
      </c>
      <c r="K52" s="11">
        <f t="shared" ref="K52:K55" si="7">SUM(H52:J52)</f>
        <v>18</v>
      </c>
      <c r="L52" s="1"/>
      <c r="M52" s="9" t="s">
        <v>5</v>
      </c>
      <c r="N52" s="2">
        <f>Avesnes!N52+Cambrai!N52+Douai!N52+Dunkerque!N52+Hazebrouck!N52+Lille!N52+Maubeuge!N52+Roubaix!N52+Tourcoing!N52+Valenciennes!N52</f>
        <v>5</v>
      </c>
      <c r="O52" s="2">
        <f>Avesnes!O52+Cambrai!O52+Douai!O52+Dunkerque!O52+Hazebrouck!O52+Lille!O52+Maubeuge!O52+Roubaix!O52+Tourcoing!O52+Valenciennes!O52</f>
        <v>1</v>
      </c>
      <c r="P52" s="2">
        <f>Avesnes!P52+Cambrai!P52+Douai!P52+Dunkerque!P52+Hazebrouck!P52+Lille!P52+Maubeuge!P52+Roubaix!P52+Tourcoing!P52+Valenciennes!P52</f>
        <v>0</v>
      </c>
      <c r="Q52" s="11">
        <f t="shared" ref="Q52:Q55" si="8">SUM(N52:P52)</f>
        <v>6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>
        <f>Avesnes!B53+Cambrai!B53+Douai!B53+Dunkerque!B53+Hazebrouck!B53+Lille!B53+Maubeuge!B53+Roubaix!B53+Tourcoing!B53+Valenciennes!B53</f>
        <v>0</v>
      </c>
      <c r="C53" s="2">
        <f>Avesnes!C53+Cambrai!C53+Douai!C53+Dunkerque!C53+Hazebrouck!C53+Lille!C53+Maubeuge!C53+Roubaix!C53+Tourcoing!C53+Valenciennes!C53</f>
        <v>0</v>
      </c>
      <c r="D53" s="2">
        <f>Avesnes!D53+Cambrai!D53+Douai!D53+Dunkerque!D53+Hazebrouck!D53+Lille!D53+Maubeuge!D53+Roubaix!D53+Tourcoing!D53+Valenciennes!D53</f>
        <v>0</v>
      </c>
      <c r="E53" s="11">
        <f t="shared" si="6"/>
        <v>0</v>
      </c>
      <c r="F53" s="1"/>
      <c r="G53" s="9" t="s">
        <v>6</v>
      </c>
      <c r="H53" s="2">
        <f>Avesnes!H53+Cambrai!H53+Douai!H53+Dunkerque!H53+Hazebrouck!H53+Lille!H53+Maubeuge!H53+Roubaix!H53+Tourcoing!H53+Valenciennes!H53</f>
        <v>0</v>
      </c>
      <c r="I53" s="2">
        <f>Avesnes!I53+Cambrai!I53+Douai!I53+Dunkerque!I53+Hazebrouck!I53+Lille!I53+Maubeuge!I53+Roubaix!I53+Tourcoing!I53+Valenciennes!I53</f>
        <v>0</v>
      </c>
      <c r="J53" s="2">
        <f>Avesnes!J53+Cambrai!J53+Douai!J53+Dunkerque!J53+Hazebrouck!J53+Lille!J53+Maubeuge!J53+Roubaix!J53+Tourcoing!J53+Valenciennes!J53</f>
        <v>0</v>
      </c>
      <c r="K53" s="11">
        <f t="shared" si="7"/>
        <v>0</v>
      </c>
      <c r="L53" s="1"/>
      <c r="M53" s="9" t="s">
        <v>6</v>
      </c>
      <c r="N53" s="2">
        <f>Avesnes!N53+Cambrai!N53+Douai!N53+Dunkerque!N53+Hazebrouck!N53+Lille!N53+Maubeuge!N53+Roubaix!N53+Tourcoing!N53+Valenciennes!N53</f>
        <v>0</v>
      </c>
      <c r="O53" s="2">
        <f>Avesnes!O53+Cambrai!O53+Douai!O53+Dunkerque!O53+Hazebrouck!O53+Lille!O53+Maubeuge!O53+Roubaix!O53+Tourcoing!O53+Valenciennes!O53</f>
        <v>0</v>
      </c>
      <c r="P53" s="2">
        <f>Avesnes!P53+Cambrai!P53+Douai!P53+Dunkerque!P53+Hazebrouck!P53+Lille!P53+Maubeuge!P53+Roubaix!P53+Tourcoing!P53+Valenciennes!P53</f>
        <v>0</v>
      </c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f>Avesnes!B54+Cambrai!B54+Douai!B54+Dunkerque!B54+Hazebrouck!B54+Lille!B54+Maubeuge!B54+Roubaix!B54+Tourcoing!B54+Valenciennes!B54</f>
        <v>54</v>
      </c>
      <c r="C54" s="2">
        <f>Avesnes!C54+Cambrai!C54+Douai!C54+Dunkerque!C54+Hazebrouck!C54+Lille!C54+Maubeuge!C54+Roubaix!C54+Tourcoing!C54+Valenciennes!C54</f>
        <v>22</v>
      </c>
      <c r="D54" s="2">
        <f>Avesnes!D54+Cambrai!D54+Douai!D54+Dunkerque!D54+Hazebrouck!D54+Lille!D54+Maubeuge!D54+Roubaix!D54+Tourcoing!D54+Valenciennes!D54</f>
        <v>1</v>
      </c>
      <c r="E54" s="11">
        <f t="shared" si="6"/>
        <v>77</v>
      </c>
      <c r="F54" s="1"/>
      <c r="G54" s="9" t="s">
        <v>7</v>
      </c>
      <c r="H54" s="2">
        <f>Avesnes!H54+Cambrai!H54+Douai!H54+Dunkerque!H54+Hazebrouck!H54+Lille!H54+Maubeuge!H54+Roubaix!H54+Tourcoing!H54+Valenciennes!H54</f>
        <v>66</v>
      </c>
      <c r="I54" s="2">
        <f>Avesnes!I54+Cambrai!I54+Douai!I54+Dunkerque!I54+Hazebrouck!I54+Lille!I54+Maubeuge!I54+Roubaix!I54+Tourcoing!I54+Valenciennes!I54</f>
        <v>16</v>
      </c>
      <c r="J54" s="2">
        <f>Avesnes!J54+Cambrai!J54+Douai!J54+Dunkerque!J54+Hazebrouck!J54+Lille!J54+Maubeuge!J54+Roubaix!J54+Tourcoing!J54+Valenciennes!J54</f>
        <v>0</v>
      </c>
      <c r="K54" s="11">
        <f t="shared" si="7"/>
        <v>82</v>
      </c>
      <c r="L54" s="1"/>
      <c r="M54" s="9" t="s">
        <v>7</v>
      </c>
      <c r="N54" s="2">
        <f>Avesnes!N54+Cambrai!N54+Douai!N54+Dunkerque!N54+Hazebrouck!N54+Lille!N54+Maubeuge!N54+Roubaix!N54+Tourcoing!N54+Valenciennes!N54</f>
        <v>54</v>
      </c>
      <c r="O54" s="2">
        <f>Avesnes!O54+Cambrai!O54+Douai!O54+Dunkerque!O54+Hazebrouck!O54+Lille!O54+Maubeuge!O54+Roubaix!O54+Tourcoing!O54+Valenciennes!O54</f>
        <v>31</v>
      </c>
      <c r="P54" s="2">
        <f>Avesnes!P54+Cambrai!P54+Douai!P54+Dunkerque!P54+Hazebrouck!P54+Lille!P54+Maubeuge!P54+Roubaix!P54+Tourcoing!P54+Valenciennes!P54</f>
        <v>1</v>
      </c>
      <c r="Q54" s="11">
        <f t="shared" si="8"/>
        <v>86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f>Avesnes!B55+Cambrai!B55+Douai!B55+Dunkerque!B55+Hazebrouck!B55+Lille!B55+Maubeuge!B55+Roubaix!B55+Tourcoing!B55+Valenciennes!B55</f>
        <v>78</v>
      </c>
      <c r="C55" s="2">
        <f>Avesnes!C55+Cambrai!C55+Douai!C55+Dunkerque!C55+Hazebrouck!C55+Lille!C55+Maubeuge!C55+Roubaix!C55+Tourcoing!C55+Valenciennes!C55</f>
        <v>31</v>
      </c>
      <c r="D55" s="2">
        <f>Avesnes!D55+Cambrai!D55+Douai!D55+Dunkerque!D55+Hazebrouck!D55+Lille!D55+Maubeuge!D55+Roubaix!D55+Tourcoing!D55+Valenciennes!D55</f>
        <v>51</v>
      </c>
      <c r="E55" s="11">
        <f t="shared" si="6"/>
        <v>160</v>
      </c>
      <c r="F55" s="1"/>
      <c r="G55" s="9" t="s">
        <v>8</v>
      </c>
      <c r="H55" s="2">
        <f>Avesnes!H55+Cambrai!H55+Douai!H55+Dunkerque!H55+Hazebrouck!H55+Lille!H55+Maubeuge!H55+Roubaix!H55+Tourcoing!H55+Valenciennes!H55</f>
        <v>65</v>
      </c>
      <c r="I55" s="2">
        <f>Avesnes!I55+Cambrai!I55+Douai!I55+Dunkerque!I55+Hazebrouck!I55+Lille!I55+Maubeuge!I55+Roubaix!I55+Tourcoing!I55+Valenciennes!I55</f>
        <v>26</v>
      </c>
      <c r="J55" s="2">
        <f>Avesnes!J55+Cambrai!J55+Douai!J55+Dunkerque!J55+Hazebrouck!J55+Lille!J55+Maubeuge!J55+Roubaix!J55+Tourcoing!J55+Valenciennes!J55</f>
        <v>20</v>
      </c>
      <c r="K55" s="11">
        <f t="shared" si="7"/>
        <v>111</v>
      </c>
      <c r="L55" s="1"/>
      <c r="M55" s="9" t="s">
        <v>8</v>
      </c>
      <c r="N55" s="2">
        <f>Avesnes!N55+Cambrai!N55+Douai!N55+Dunkerque!N55+Hazebrouck!N55+Lille!N55+Maubeuge!N55+Roubaix!N55+Tourcoing!N55+Valenciennes!N55</f>
        <v>50</v>
      </c>
      <c r="O55" s="2">
        <f>Avesnes!O55+Cambrai!O55+Douai!O55+Dunkerque!O55+Hazebrouck!O55+Lille!O55+Maubeuge!O55+Roubaix!O55+Tourcoing!O55+Valenciennes!O55</f>
        <v>50</v>
      </c>
      <c r="P55" s="2">
        <f>Avesnes!P55+Cambrai!P55+Douai!P55+Dunkerque!P55+Hazebrouck!P55+Lille!P55+Maubeuge!P55+Roubaix!P55+Tourcoing!P55+Valenciennes!P55</f>
        <v>20</v>
      </c>
      <c r="Q55" s="11">
        <f t="shared" si="8"/>
        <v>120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439</v>
      </c>
      <c r="C56" s="11">
        <f t="shared" ref="C56:E56" si="9">C51+C52+C53+C54+C55</f>
        <v>87</v>
      </c>
      <c r="D56" s="11">
        <f t="shared" si="9"/>
        <v>82</v>
      </c>
      <c r="E56" s="11">
        <f t="shared" si="9"/>
        <v>608</v>
      </c>
      <c r="F56" s="1"/>
      <c r="G56" s="9" t="s">
        <v>14</v>
      </c>
      <c r="H56" s="11">
        <f>SUM(H51:H55)</f>
        <v>273</v>
      </c>
      <c r="I56" s="11">
        <f t="shared" ref="I56:K56" si="10">SUM(I51:I55)</f>
        <v>68</v>
      </c>
      <c r="J56" s="11">
        <f t="shared" si="10"/>
        <v>20</v>
      </c>
      <c r="K56" s="11">
        <f t="shared" si="10"/>
        <v>361</v>
      </c>
      <c r="L56" s="1"/>
      <c r="M56" s="9" t="s">
        <v>14</v>
      </c>
      <c r="N56" s="11">
        <f>SUM(N51:N55)</f>
        <v>163</v>
      </c>
      <c r="O56" s="11">
        <f t="shared" ref="O56:Q56" si="11">SUM(O51:O55)</f>
        <v>103</v>
      </c>
      <c r="P56" s="11">
        <f t="shared" si="11"/>
        <v>22</v>
      </c>
      <c r="Q56" s="11">
        <f t="shared" si="11"/>
        <v>288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439</v>
      </c>
      <c r="I70" s="12">
        <v>273</v>
      </c>
      <c r="J70" s="12">
        <v>163</v>
      </c>
    </row>
    <row r="71" spans="7:22" x14ac:dyDescent="0.25">
      <c r="G71" s="2" t="s">
        <v>12</v>
      </c>
      <c r="H71" s="12">
        <v>87</v>
      </c>
      <c r="I71" s="12">
        <v>68</v>
      </c>
      <c r="J71" s="12">
        <v>103</v>
      </c>
    </row>
    <row r="72" spans="7:22" x14ac:dyDescent="0.25">
      <c r="G72" s="2" t="s">
        <v>13</v>
      </c>
      <c r="H72" s="12">
        <v>82</v>
      </c>
      <c r="I72" s="12">
        <v>20</v>
      </c>
      <c r="J72" s="12">
        <v>22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454</v>
      </c>
      <c r="C91" s="2">
        <f t="shared" si="12"/>
        <v>50</v>
      </c>
      <c r="D91" s="2">
        <f t="shared" si="12"/>
        <v>37</v>
      </c>
      <c r="E91" s="11">
        <f>B91+C91+D91</f>
        <v>541</v>
      </c>
      <c r="F91" s="1"/>
      <c r="G91" s="9" t="s">
        <v>4</v>
      </c>
      <c r="H91" s="2">
        <f t="shared" ref="H91:J95" si="13">H11+H51</f>
        <v>204</v>
      </c>
      <c r="I91" s="2">
        <f t="shared" si="13"/>
        <v>31</v>
      </c>
      <c r="J91" s="2">
        <f t="shared" si="13"/>
        <v>1</v>
      </c>
      <c r="K91" s="11">
        <f>SUM(H91:J91)</f>
        <v>236</v>
      </c>
      <c r="L91" s="1"/>
      <c r="M91" s="9" t="s">
        <v>4</v>
      </c>
      <c r="N91" s="2">
        <f t="shared" ref="N91:P95" si="14">N11+N51</f>
        <v>133</v>
      </c>
      <c r="O91" s="2">
        <f t="shared" si="14"/>
        <v>67</v>
      </c>
      <c r="P91" s="2">
        <f t="shared" si="14"/>
        <v>1</v>
      </c>
      <c r="Q91" s="11">
        <f>SUM(N91:P91)</f>
        <v>201</v>
      </c>
    </row>
    <row r="92" spans="1:22" x14ac:dyDescent="0.25">
      <c r="A92" s="9" t="s">
        <v>5</v>
      </c>
      <c r="B92" s="2">
        <f t="shared" si="12"/>
        <v>37</v>
      </c>
      <c r="C92" s="2">
        <f t="shared" si="12"/>
        <v>2</v>
      </c>
      <c r="D92" s="2">
        <f t="shared" si="12"/>
        <v>3</v>
      </c>
      <c r="E92" s="11">
        <f t="shared" ref="E92:E95" si="15">B92+C92+D92</f>
        <v>42</v>
      </c>
      <c r="F92" s="1"/>
      <c r="G92" s="9" t="s">
        <v>5</v>
      </c>
      <c r="H92" s="2">
        <f t="shared" si="13"/>
        <v>27</v>
      </c>
      <c r="I92" s="2">
        <f t="shared" si="13"/>
        <v>3</v>
      </c>
      <c r="J92" s="2">
        <f t="shared" si="13"/>
        <v>1</v>
      </c>
      <c r="K92" s="11">
        <f t="shared" ref="K92:K95" si="16">SUM(H92:J92)</f>
        <v>31</v>
      </c>
      <c r="L92" s="1"/>
      <c r="M92" s="9" t="s">
        <v>5</v>
      </c>
      <c r="N92" s="2">
        <f t="shared" si="14"/>
        <v>24</v>
      </c>
      <c r="O92" s="2">
        <f t="shared" si="14"/>
        <v>4</v>
      </c>
      <c r="P92" s="2">
        <f t="shared" si="14"/>
        <v>0</v>
      </c>
      <c r="Q92" s="11">
        <f t="shared" ref="Q92:Q95" si="17">SUM(N92:P92)</f>
        <v>28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1</v>
      </c>
      <c r="O93" s="2">
        <f t="shared" si="14"/>
        <v>1</v>
      </c>
      <c r="P93" s="2">
        <f t="shared" si="14"/>
        <v>0</v>
      </c>
      <c r="Q93" s="11">
        <f t="shared" si="17"/>
        <v>2</v>
      </c>
    </row>
    <row r="94" spans="1:22" x14ac:dyDescent="0.25">
      <c r="A94" s="9" t="s">
        <v>7</v>
      </c>
      <c r="B94" s="2">
        <f t="shared" si="12"/>
        <v>88</v>
      </c>
      <c r="C94" s="2">
        <f t="shared" si="12"/>
        <v>43</v>
      </c>
      <c r="D94" s="2">
        <f t="shared" si="12"/>
        <v>2</v>
      </c>
      <c r="E94" s="11">
        <f t="shared" si="15"/>
        <v>133</v>
      </c>
      <c r="F94" s="1"/>
      <c r="G94" s="9" t="s">
        <v>7</v>
      </c>
      <c r="H94" s="2">
        <f t="shared" si="13"/>
        <v>109</v>
      </c>
      <c r="I94" s="2">
        <f t="shared" si="13"/>
        <v>30</v>
      </c>
      <c r="J94" s="2">
        <f t="shared" si="13"/>
        <v>0</v>
      </c>
      <c r="K94" s="11">
        <f t="shared" si="16"/>
        <v>139</v>
      </c>
      <c r="L94" s="1"/>
      <c r="M94" s="9" t="s">
        <v>7</v>
      </c>
      <c r="N94" s="2">
        <f t="shared" si="14"/>
        <v>181</v>
      </c>
      <c r="O94" s="2">
        <f t="shared" si="14"/>
        <v>88</v>
      </c>
      <c r="P94" s="2">
        <f t="shared" si="14"/>
        <v>2</v>
      </c>
      <c r="Q94" s="11">
        <f t="shared" si="17"/>
        <v>271</v>
      </c>
    </row>
    <row r="95" spans="1:22" x14ac:dyDescent="0.25">
      <c r="A95" s="9" t="s">
        <v>8</v>
      </c>
      <c r="B95" s="2">
        <f t="shared" si="12"/>
        <v>140</v>
      </c>
      <c r="C95" s="2">
        <f t="shared" si="12"/>
        <v>42</v>
      </c>
      <c r="D95" s="2">
        <f t="shared" si="12"/>
        <v>73</v>
      </c>
      <c r="E95" s="11">
        <f t="shared" si="15"/>
        <v>255</v>
      </c>
      <c r="F95" s="1"/>
      <c r="G95" s="9" t="s">
        <v>8</v>
      </c>
      <c r="H95" s="2">
        <f t="shared" si="13"/>
        <v>100</v>
      </c>
      <c r="I95" s="2">
        <f t="shared" si="13"/>
        <v>52</v>
      </c>
      <c r="J95" s="2">
        <f t="shared" si="13"/>
        <v>25</v>
      </c>
      <c r="K95" s="11">
        <f t="shared" si="16"/>
        <v>177</v>
      </c>
      <c r="L95" s="1"/>
      <c r="M95" s="9" t="s">
        <v>8</v>
      </c>
      <c r="N95" s="2">
        <f t="shared" si="14"/>
        <v>179</v>
      </c>
      <c r="O95" s="2">
        <f t="shared" si="14"/>
        <v>219</v>
      </c>
      <c r="P95" s="2">
        <f t="shared" si="14"/>
        <v>20</v>
      </c>
      <c r="Q95" s="11">
        <f t="shared" si="17"/>
        <v>418</v>
      </c>
    </row>
    <row r="96" spans="1:22" x14ac:dyDescent="0.25">
      <c r="A96" s="9" t="s">
        <v>14</v>
      </c>
      <c r="B96" s="11">
        <f>B91+B92+B93+B94+B95</f>
        <v>719</v>
      </c>
      <c r="C96" s="11">
        <f t="shared" ref="C96:E96" si="18">C91+C92+C93+C94+C95</f>
        <v>137</v>
      </c>
      <c r="D96" s="11">
        <f t="shared" si="18"/>
        <v>115</v>
      </c>
      <c r="E96" s="11">
        <f t="shared" si="18"/>
        <v>971</v>
      </c>
      <c r="F96" s="1"/>
      <c r="G96" s="9" t="s">
        <v>14</v>
      </c>
      <c r="H96" s="11">
        <f>SUM(H91:H95)</f>
        <v>440</v>
      </c>
      <c r="I96" s="11">
        <f t="shared" ref="I96:K96" si="19">SUM(I91:I95)</f>
        <v>116</v>
      </c>
      <c r="J96" s="11">
        <f t="shared" si="19"/>
        <v>27</v>
      </c>
      <c r="K96" s="11">
        <f t="shared" si="19"/>
        <v>583</v>
      </c>
      <c r="L96" s="1"/>
      <c r="M96" s="9" t="s">
        <v>14</v>
      </c>
      <c r="N96" s="11">
        <f>SUM(N91:N95)</f>
        <v>518</v>
      </c>
      <c r="O96" s="11">
        <f t="shared" ref="O96:Q96" si="20">SUM(O91:O95)</f>
        <v>379</v>
      </c>
      <c r="P96" s="11">
        <f t="shared" si="20"/>
        <v>23</v>
      </c>
      <c r="Q96" s="11">
        <f t="shared" si="20"/>
        <v>920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719</v>
      </c>
      <c r="I110" s="12">
        <v>440</v>
      </c>
      <c r="J110" s="12">
        <v>518</v>
      </c>
    </row>
    <row r="111" spans="7:10" x14ac:dyDescent="0.25">
      <c r="G111" s="2" t="s">
        <v>12</v>
      </c>
      <c r="H111" s="12">
        <v>137</v>
      </c>
      <c r="I111" s="12">
        <v>116</v>
      </c>
      <c r="J111" s="12">
        <v>379</v>
      </c>
    </row>
    <row r="112" spans="7:10" x14ac:dyDescent="0.25">
      <c r="G112" s="2" t="s">
        <v>13</v>
      </c>
      <c r="H112" s="12">
        <v>115</v>
      </c>
      <c r="I112" s="12">
        <v>27</v>
      </c>
      <c r="J112" s="12">
        <v>23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37" workbookViewId="0">
      <selection activeCell="C54" sqref="C54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14</v>
      </c>
      <c r="C11" s="2">
        <v>5</v>
      </c>
      <c r="D11" s="2"/>
      <c r="E11" s="11">
        <f>B11+C11+D11</f>
        <v>19</v>
      </c>
      <c r="F11" s="1"/>
      <c r="G11" s="9" t="s">
        <v>4</v>
      </c>
      <c r="H11" s="2">
        <v>12</v>
      </c>
      <c r="I11" s="2">
        <v>2</v>
      </c>
      <c r="J11" s="2"/>
      <c r="K11" s="11">
        <f>SUM(H11:J11)</f>
        <v>14</v>
      </c>
      <c r="L11" s="1"/>
      <c r="M11" s="9" t="s">
        <v>4</v>
      </c>
      <c r="N11" s="2">
        <v>4</v>
      </c>
      <c r="O11" s="2">
        <v>1</v>
      </c>
      <c r="P11" s="2"/>
      <c r="Q11" s="11">
        <f>SUM(N11:P11)</f>
        <v>5</v>
      </c>
    </row>
    <row r="12" spans="1:17" x14ac:dyDescent="0.25">
      <c r="A12" s="9" t="s">
        <v>5</v>
      </c>
      <c r="B12" s="2">
        <v>4</v>
      </c>
      <c r="C12" s="2"/>
      <c r="D12" s="2"/>
      <c r="E12" s="11">
        <f t="shared" ref="E12:E15" si="0">B12+C12+D12</f>
        <v>4</v>
      </c>
      <c r="F12" s="1"/>
      <c r="G12" s="9" t="s">
        <v>5</v>
      </c>
      <c r="H12" s="2">
        <v>2</v>
      </c>
      <c r="I12" s="2"/>
      <c r="J12" s="2"/>
      <c r="K12" s="11">
        <f t="shared" ref="K12:K15" si="1">SUM(H12:J12)</f>
        <v>2</v>
      </c>
      <c r="L12" s="1"/>
      <c r="M12" s="9" t="s">
        <v>5</v>
      </c>
      <c r="N12" s="2">
        <v>2</v>
      </c>
      <c r="O12" s="2">
        <v>1</v>
      </c>
      <c r="P12" s="2"/>
      <c r="Q12" s="11">
        <f t="shared" ref="Q12:Q15" si="2">SUM(N12:P12)</f>
        <v>3</v>
      </c>
    </row>
    <row r="13" spans="1:17" x14ac:dyDescent="0.25">
      <c r="A13" s="9" t="s">
        <v>6</v>
      </c>
      <c r="B13" s="2">
        <v>3</v>
      </c>
      <c r="C13" s="2"/>
      <c r="D13" s="2"/>
      <c r="E13" s="11">
        <f t="shared" si="0"/>
        <v>3</v>
      </c>
      <c r="F13" s="1"/>
      <c r="G13" s="9" t="s">
        <v>6</v>
      </c>
      <c r="H13" s="2">
        <v>1</v>
      </c>
      <c r="I13" s="2"/>
      <c r="J13" s="2"/>
      <c r="K13" s="11">
        <f t="shared" si="1"/>
        <v>1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>
        <v>2</v>
      </c>
      <c r="C14" s="2">
        <v>1</v>
      </c>
      <c r="D14" s="2"/>
      <c r="E14" s="11">
        <f t="shared" si="0"/>
        <v>3</v>
      </c>
      <c r="F14" s="1"/>
      <c r="G14" s="9" t="s">
        <v>7</v>
      </c>
      <c r="H14" s="2">
        <v>3</v>
      </c>
      <c r="I14" s="2">
        <v>3</v>
      </c>
      <c r="J14" s="2"/>
      <c r="K14" s="11">
        <f t="shared" si="1"/>
        <v>6</v>
      </c>
      <c r="L14" s="1"/>
      <c r="M14" s="9" t="s">
        <v>7</v>
      </c>
      <c r="N14" s="2">
        <v>8</v>
      </c>
      <c r="O14" s="2">
        <v>6</v>
      </c>
      <c r="P14" s="2"/>
      <c r="Q14" s="11">
        <f t="shared" si="2"/>
        <v>14</v>
      </c>
    </row>
    <row r="15" spans="1:17" x14ac:dyDescent="0.25">
      <c r="A15" s="9" t="s">
        <v>8</v>
      </c>
      <c r="B15" s="2">
        <v>8</v>
      </c>
      <c r="C15" s="2">
        <v>2</v>
      </c>
      <c r="D15" s="2"/>
      <c r="E15" s="11">
        <f t="shared" si="0"/>
        <v>10</v>
      </c>
      <c r="F15" s="1"/>
      <c r="G15" s="9" t="s">
        <v>8</v>
      </c>
      <c r="H15" s="2">
        <v>2</v>
      </c>
      <c r="I15" s="2">
        <v>6</v>
      </c>
      <c r="J15" s="2"/>
      <c r="K15" s="11">
        <f t="shared" si="1"/>
        <v>8</v>
      </c>
      <c r="L15" s="1"/>
      <c r="M15" s="9" t="s">
        <v>8</v>
      </c>
      <c r="N15" s="2">
        <v>19</v>
      </c>
      <c r="O15" s="2">
        <v>19</v>
      </c>
      <c r="P15" s="2"/>
      <c r="Q15" s="11">
        <f t="shared" si="2"/>
        <v>38</v>
      </c>
    </row>
    <row r="16" spans="1:17" x14ac:dyDescent="0.25">
      <c r="A16" s="9" t="s">
        <v>14</v>
      </c>
      <c r="B16" s="11">
        <f>B11+B12+B13+B14+B15</f>
        <v>31</v>
      </c>
      <c r="C16" s="11">
        <f t="shared" ref="C16:E16" si="3">C11+C12+C13+C14+C15</f>
        <v>8</v>
      </c>
      <c r="D16" s="11">
        <f t="shared" si="3"/>
        <v>0</v>
      </c>
      <c r="E16" s="11">
        <f t="shared" si="3"/>
        <v>39</v>
      </c>
      <c r="F16" s="1"/>
      <c r="G16" s="9" t="s">
        <v>14</v>
      </c>
      <c r="H16" s="11">
        <f>SUM(H11:H15)</f>
        <v>20</v>
      </c>
      <c r="I16" s="11">
        <f t="shared" ref="I16:K16" si="4">SUM(I11:I15)</f>
        <v>11</v>
      </c>
      <c r="J16" s="11">
        <f t="shared" si="4"/>
        <v>0</v>
      </c>
      <c r="K16" s="11">
        <f t="shared" si="4"/>
        <v>31</v>
      </c>
      <c r="L16" s="1"/>
      <c r="M16" s="9" t="s">
        <v>14</v>
      </c>
      <c r="N16" s="11">
        <f>SUM(N11:N15)</f>
        <v>33</v>
      </c>
      <c r="O16" s="11">
        <f t="shared" ref="O16:Q16" si="5">SUM(O11:O15)</f>
        <v>27</v>
      </c>
      <c r="P16" s="11">
        <f t="shared" si="5"/>
        <v>0</v>
      </c>
      <c r="Q16" s="11">
        <f t="shared" si="5"/>
        <v>60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31</v>
      </c>
      <c r="I30" s="12">
        <v>20</v>
      </c>
      <c r="J30" s="12">
        <v>33</v>
      </c>
    </row>
    <row r="31" spans="7:10" x14ac:dyDescent="0.25">
      <c r="G31" s="2" t="s">
        <v>12</v>
      </c>
      <c r="H31" s="12">
        <v>8</v>
      </c>
      <c r="I31" s="12">
        <v>11</v>
      </c>
      <c r="J31" s="12">
        <v>27</v>
      </c>
    </row>
    <row r="32" spans="7:10" x14ac:dyDescent="0.25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37</v>
      </c>
      <c r="C51" s="2">
        <v>7</v>
      </c>
      <c r="D51" s="2"/>
      <c r="E51" s="11">
        <f>B51+C51+D51</f>
        <v>44</v>
      </c>
      <c r="F51" s="1"/>
      <c r="G51" s="9" t="s">
        <v>4</v>
      </c>
      <c r="H51" s="2">
        <v>20</v>
      </c>
      <c r="I51" s="2">
        <v>4</v>
      </c>
      <c r="J51" s="2"/>
      <c r="K51" s="11">
        <f>SUM(H51:J51)</f>
        <v>24</v>
      </c>
      <c r="L51" s="1"/>
      <c r="M51" s="9" t="s">
        <v>4</v>
      </c>
      <c r="N51" s="2">
        <v>8</v>
      </c>
      <c r="O51" s="2">
        <v>2</v>
      </c>
      <c r="P51" s="2"/>
      <c r="Q51" s="11">
        <f>SUM(N51:P51)</f>
        <v>10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2</v>
      </c>
      <c r="C52" s="2">
        <v>1</v>
      </c>
      <c r="D52" s="2"/>
      <c r="E52" s="11">
        <f t="shared" ref="E52:E55" si="6">B52+C52+D52</f>
        <v>3</v>
      </c>
      <c r="F52" s="1"/>
      <c r="G52" s="9" t="s">
        <v>5</v>
      </c>
      <c r="H52" s="2">
        <v>6</v>
      </c>
      <c r="I52" s="2"/>
      <c r="J52" s="2"/>
      <c r="K52" s="11">
        <f t="shared" ref="K52:K55" si="7">SUM(H52:J52)</f>
        <v>6</v>
      </c>
      <c r="L52" s="1"/>
      <c r="M52" s="9" t="s">
        <v>5</v>
      </c>
      <c r="N52" s="2">
        <v>2</v>
      </c>
      <c r="O52" s="2"/>
      <c r="P52" s="2"/>
      <c r="Q52" s="11">
        <f t="shared" ref="Q52:Q55" si="8">SUM(N52:P52)</f>
        <v>2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>
        <v>2</v>
      </c>
      <c r="I53" s="2"/>
      <c r="J53" s="2"/>
      <c r="K53" s="11">
        <f t="shared" si="7"/>
        <v>2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v>5</v>
      </c>
      <c r="C54" s="2">
        <v>1</v>
      </c>
      <c r="D54" s="2"/>
      <c r="E54" s="11">
        <f t="shared" si="6"/>
        <v>6</v>
      </c>
      <c r="F54" s="1"/>
      <c r="G54" s="9" t="s">
        <v>7</v>
      </c>
      <c r="H54" s="2">
        <v>6</v>
      </c>
      <c r="I54" s="2">
        <v>5</v>
      </c>
      <c r="J54" s="2"/>
      <c r="K54" s="11">
        <f t="shared" si="7"/>
        <v>11</v>
      </c>
      <c r="L54" s="1"/>
      <c r="M54" s="9" t="s">
        <v>7</v>
      </c>
      <c r="N54" s="2">
        <v>5</v>
      </c>
      <c r="O54" s="2">
        <v>1</v>
      </c>
      <c r="P54" s="2"/>
      <c r="Q54" s="11">
        <f t="shared" si="8"/>
        <v>6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12</v>
      </c>
      <c r="C55" s="2">
        <v>4</v>
      </c>
      <c r="D55" s="2">
        <v>1</v>
      </c>
      <c r="E55" s="11">
        <f t="shared" si="6"/>
        <v>17</v>
      </c>
      <c r="F55" s="1"/>
      <c r="G55" s="9" t="s">
        <v>8</v>
      </c>
      <c r="H55" s="2">
        <v>8</v>
      </c>
      <c r="I55" s="2">
        <v>3</v>
      </c>
      <c r="J55" s="2"/>
      <c r="K55" s="11">
        <f t="shared" si="7"/>
        <v>11</v>
      </c>
      <c r="L55" s="1"/>
      <c r="M55" s="9" t="s">
        <v>8</v>
      </c>
      <c r="N55" s="2">
        <v>7</v>
      </c>
      <c r="O55" s="2">
        <v>13</v>
      </c>
      <c r="P55" s="2"/>
      <c r="Q55" s="11">
        <f t="shared" si="8"/>
        <v>20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56</v>
      </c>
      <c r="C56" s="11">
        <f t="shared" ref="C56:E56" si="9">C51+C52+C53+C54+C55</f>
        <v>13</v>
      </c>
      <c r="D56" s="11">
        <f t="shared" si="9"/>
        <v>1</v>
      </c>
      <c r="E56" s="11">
        <f t="shared" si="9"/>
        <v>70</v>
      </c>
      <c r="F56" s="1"/>
      <c r="G56" s="9" t="s">
        <v>14</v>
      </c>
      <c r="H56" s="11">
        <f>SUM(H51:H55)</f>
        <v>42</v>
      </c>
      <c r="I56" s="11">
        <f t="shared" ref="I56:K56" si="10">SUM(I51:I55)</f>
        <v>12</v>
      </c>
      <c r="J56" s="11">
        <f t="shared" si="10"/>
        <v>0</v>
      </c>
      <c r="K56" s="11">
        <f t="shared" si="10"/>
        <v>54</v>
      </c>
      <c r="L56" s="1"/>
      <c r="M56" s="9" t="s">
        <v>14</v>
      </c>
      <c r="N56" s="11">
        <f>SUM(N51:N55)</f>
        <v>22</v>
      </c>
      <c r="O56" s="11">
        <f t="shared" ref="O56:Q56" si="11">SUM(O51:O55)</f>
        <v>16</v>
      </c>
      <c r="P56" s="11">
        <f t="shared" si="11"/>
        <v>0</v>
      </c>
      <c r="Q56" s="11">
        <f t="shared" si="11"/>
        <v>38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56</v>
      </c>
      <c r="I70" s="12">
        <v>42</v>
      </c>
      <c r="J70" s="12">
        <v>22</v>
      </c>
    </row>
    <row r="71" spans="7:22" x14ac:dyDescent="0.25">
      <c r="G71" s="2" t="s">
        <v>12</v>
      </c>
      <c r="H71" s="12">
        <v>13</v>
      </c>
      <c r="I71" s="12">
        <v>12</v>
      </c>
      <c r="J71" s="12">
        <v>16</v>
      </c>
    </row>
    <row r="72" spans="7:22" x14ac:dyDescent="0.25">
      <c r="G72" s="2" t="s">
        <v>13</v>
      </c>
      <c r="H72" s="12">
        <v>1</v>
      </c>
      <c r="I72" s="12">
        <v>0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51</v>
      </c>
      <c r="C91" s="2">
        <f t="shared" si="12"/>
        <v>12</v>
      </c>
      <c r="D91" s="2">
        <f t="shared" si="12"/>
        <v>0</v>
      </c>
      <c r="E91" s="11">
        <f>B91+C91+D91</f>
        <v>63</v>
      </c>
      <c r="F91" s="1"/>
      <c r="G91" s="9" t="s">
        <v>4</v>
      </c>
      <c r="H91" s="2">
        <f t="shared" ref="H91:J95" si="13">H11+H51</f>
        <v>32</v>
      </c>
      <c r="I91" s="2">
        <f t="shared" si="13"/>
        <v>6</v>
      </c>
      <c r="J91" s="2">
        <f t="shared" si="13"/>
        <v>0</v>
      </c>
      <c r="K91" s="11">
        <f>SUM(H91:J91)</f>
        <v>38</v>
      </c>
      <c r="L91" s="1"/>
      <c r="M91" s="9" t="s">
        <v>4</v>
      </c>
      <c r="N91" s="2">
        <f t="shared" ref="N91:P95" si="14">N11+N51</f>
        <v>12</v>
      </c>
      <c r="O91" s="2">
        <f t="shared" si="14"/>
        <v>3</v>
      </c>
      <c r="P91" s="2">
        <f t="shared" si="14"/>
        <v>0</v>
      </c>
      <c r="Q91" s="11">
        <f>SUM(N91:P91)</f>
        <v>15</v>
      </c>
    </row>
    <row r="92" spans="1:22" x14ac:dyDescent="0.25">
      <c r="A92" s="9" t="s">
        <v>5</v>
      </c>
      <c r="B92" s="2">
        <f t="shared" si="12"/>
        <v>6</v>
      </c>
      <c r="C92" s="2">
        <f t="shared" si="12"/>
        <v>1</v>
      </c>
      <c r="D92" s="2">
        <f t="shared" si="12"/>
        <v>0</v>
      </c>
      <c r="E92" s="11">
        <f t="shared" ref="E92:E95" si="15">B92+C92+D92</f>
        <v>7</v>
      </c>
      <c r="F92" s="1"/>
      <c r="G92" s="9" t="s">
        <v>5</v>
      </c>
      <c r="H92" s="2">
        <f t="shared" si="13"/>
        <v>8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8</v>
      </c>
      <c r="L92" s="1"/>
      <c r="M92" s="9" t="s">
        <v>5</v>
      </c>
      <c r="N92" s="2">
        <f t="shared" si="14"/>
        <v>4</v>
      </c>
      <c r="O92" s="2">
        <f t="shared" si="14"/>
        <v>1</v>
      </c>
      <c r="P92" s="2">
        <f t="shared" si="14"/>
        <v>0</v>
      </c>
      <c r="Q92" s="11">
        <f t="shared" ref="Q92:Q95" si="17">SUM(N92:P92)</f>
        <v>5</v>
      </c>
    </row>
    <row r="93" spans="1:22" x14ac:dyDescent="0.25">
      <c r="A93" s="9" t="s">
        <v>6</v>
      </c>
      <c r="B93" s="2">
        <f t="shared" si="12"/>
        <v>3</v>
      </c>
      <c r="C93" s="2">
        <f t="shared" si="12"/>
        <v>0</v>
      </c>
      <c r="D93" s="2">
        <f t="shared" si="12"/>
        <v>0</v>
      </c>
      <c r="E93" s="11">
        <f t="shared" si="15"/>
        <v>3</v>
      </c>
      <c r="F93" s="1"/>
      <c r="G93" s="9" t="s">
        <v>6</v>
      </c>
      <c r="H93" s="2">
        <f t="shared" si="13"/>
        <v>3</v>
      </c>
      <c r="I93" s="2">
        <f t="shared" si="13"/>
        <v>0</v>
      </c>
      <c r="J93" s="2">
        <f t="shared" si="13"/>
        <v>0</v>
      </c>
      <c r="K93" s="11">
        <f t="shared" si="16"/>
        <v>3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7</v>
      </c>
      <c r="C94" s="2">
        <f t="shared" si="12"/>
        <v>2</v>
      </c>
      <c r="D94" s="2">
        <f t="shared" si="12"/>
        <v>0</v>
      </c>
      <c r="E94" s="11">
        <f t="shared" si="15"/>
        <v>9</v>
      </c>
      <c r="F94" s="1"/>
      <c r="G94" s="9" t="s">
        <v>7</v>
      </c>
      <c r="H94" s="2">
        <f t="shared" si="13"/>
        <v>9</v>
      </c>
      <c r="I94" s="2">
        <f t="shared" si="13"/>
        <v>8</v>
      </c>
      <c r="J94" s="2">
        <f t="shared" si="13"/>
        <v>0</v>
      </c>
      <c r="K94" s="11">
        <f t="shared" si="16"/>
        <v>17</v>
      </c>
      <c r="L94" s="1"/>
      <c r="M94" s="9" t="s">
        <v>7</v>
      </c>
      <c r="N94" s="2">
        <f t="shared" si="14"/>
        <v>13</v>
      </c>
      <c r="O94" s="2">
        <f t="shared" si="14"/>
        <v>7</v>
      </c>
      <c r="P94" s="2">
        <f t="shared" si="14"/>
        <v>0</v>
      </c>
      <c r="Q94" s="11">
        <f t="shared" si="17"/>
        <v>20</v>
      </c>
    </row>
    <row r="95" spans="1:22" x14ac:dyDescent="0.25">
      <c r="A95" s="9" t="s">
        <v>8</v>
      </c>
      <c r="B95" s="2">
        <f t="shared" si="12"/>
        <v>20</v>
      </c>
      <c r="C95" s="2">
        <f t="shared" si="12"/>
        <v>6</v>
      </c>
      <c r="D95" s="2">
        <f t="shared" si="12"/>
        <v>1</v>
      </c>
      <c r="E95" s="11">
        <f t="shared" si="15"/>
        <v>27</v>
      </c>
      <c r="F95" s="1"/>
      <c r="G95" s="9" t="s">
        <v>8</v>
      </c>
      <c r="H95" s="2">
        <f t="shared" si="13"/>
        <v>10</v>
      </c>
      <c r="I95" s="2">
        <f t="shared" si="13"/>
        <v>9</v>
      </c>
      <c r="J95" s="2">
        <f t="shared" si="13"/>
        <v>0</v>
      </c>
      <c r="K95" s="11">
        <f t="shared" si="16"/>
        <v>19</v>
      </c>
      <c r="L95" s="1"/>
      <c r="M95" s="9" t="s">
        <v>8</v>
      </c>
      <c r="N95" s="2">
        <f t="shared" si="14"/>
        <v>26</v>
      </c>
      <c r="O95" s="2">
        <f t="shared" si="14"/>
        <v>32</v>
      </c>
      <c r="P95" s="2">
        <f t="shared" si="14"/>
        <v>0</v>
      </c>
      <c r="Q95" s="11">
        <f t="shared" si="17"/>
        <v>58</v>
      </c>
    </row>
    <row r="96" spans="1:22" x14ac:dyDescent="0.25">
      <c r="A96" s="9" t="s">
        <v>14</v>
      </c>
      <c r="B96" s="11">
        <f>B91+B92+B93+B94+B95</f>
        <v>87</v>
      </c>
      <c r="C96" s="11">
        <f t="shared" ref="C96:E96" si="18">C91+C92+C93+C94+C95</f>
        <v>21</v>
      </c>
      <c r="D96" s="11">
        <f t="shared" si="18"/>
        <v>1</v>
      </c>
      <c r="E96" s="11">
        <f t="shared" si="18"/>
        <v>109</v>
      </c>
      <c r="F96" s="1"/>
      <c r="G96" s="9" t="s">
        <v>14</v>
      </c>
      <c r="H96" s="11">
        <f>SUM(H91:H95)</f>
        <v>62</v>
      </c>
      <c r="I96" s="11">
        <f t="shared" ref="I96:K96" si="19">SUM(I91:I95)</f>
        <v>23</v>
      </c>
      <c r="J96" s="11">
        <f t="shared" si="19"/>
        <v>0</v>
      </c>
      <c r="K96" s="11">
        <f t="shared" si="19"/>
        <v>85</v>
      </c>
      <c r="L96" s="1"/>
      <c r="M96" s="9" t="s">
        <v>14</v>
      </c>
      <c r="N96" s="11">
        <f>SUM(N91:N95)</f>
        <v>55</v>
      </c>
      <c r="O96" s="11">
        <f t="shared" ref="O96:Q96" si="20">SUM(O91:O95)</f>
        <v>43</v>
      </c>
      <c r="P96" s="11">
        <f t="shared" si="20"/>
        <v>0</v>
      </c>
      <c r="Q96" s="11">
        <f t="shared" si="20"/>
        <v>98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87</v>
      </c>
      <c r="I110" s="12">
        <v>62</v>
      </c>
      <c r="J110" s="12">
        <v>55</v>
      </c>
    </row>
    <row r="111" spans="7:10" x14ac:dyDescent="0.25">
      <c r="G111" s="2" t="s">
        <v>12</v>
      </c>
      <c r="H111" s="12">
        <v>21</v>
      </c>
      <c r="I111" s="12">
        <v>23</v>
      </c>
      <c r="J111" s="12">
        <v>43</v>
      </c>
    </row>
    <row r="112" spans="7:10" x14ac:dyDescent="0.25">
      <c r="G112" s="2" t="s">
        <v>13</v>
      </c>
      <c r="H112" s="12">
        <v>1</v>
      </c>
      <c r="I112" s="12">
        <v>0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43" workbookViewId="0">
      <selection activeCell="C54" sqref="C54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12</v>
      </c>
      <c r="C11" s="2">
        <v>2</v>
      </c>
      <c r="D11" s="2"/>
      <c r="E11" s="11">
        <f>B11+C11+D11</f>
        <v>14</v>
      </c>
      <c r="F11" s="1"/>
      <c r="G11" s="9" t="s">
        <v>4</v>
      </c>
      <c r="H11" s="2">
        <v>7</v>
      </c>
      <c r="I11" s="2">
        <v>2</v>
      </c>
      <c r="J11" s="2"/>
      <c r="K11" s="11">
        <f>SUM(H11:J11)</f>
        <v>9</v>
      </c>
      <c r="L11" s="1"/>
      <c r="M11" s="9" t="s">
        <v>4</v>
      </c>
      <c r="N11" s="2">
        <v>8</v>
      </c>
      <c r="O11" s="2">
        <v>6</v>
      </c>
      <c r="P11" s="2"/>
      <c r="Q11" s="11">
        <f>SUM(N11:P11)</f>
        <v>14</v>
      </c>
    </row>
    <row r="12" spans="1:17" x14ac:dyDescent="0.25">
      <c r="A12" s="9" t="s">
        <v>5</v>
      </c>
      <c r="B12" s="2"/>
      <c r="C12" s="2"/>
      <c r="D12" s="2"/>
      <c r="E12" s="11">
        <f t="shared" ref="E12:E15" si="0">B12+C12+D12</f>
        <v>0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>
        <v>13</v>
      </c>
      <c r="C14" s="2">
        <v>2</v>
      </c>
      <c r="D14" s="2"/>
      <c r="E14" s="11">
        <f t="shared" si="0"/>
        <v>15</v>
      </c>
      <c r="F14" s="1"/>
      <c r="G14" s="9" t="s">
        <v>7</v>
      </c>
      <c r="H14" s="2">
        <v>8</v>
      </c>
      <c r="I14" s="2">
        <v>5</v>
      </c>
      <c r="J14" s="2"/>
      <c r="K14" s="11">
        <f t="shared" si="1"/>
        <v>13</v>
      </c>
      <c r="L14" s="1"/>
      <c r="M14" s="9" t="s">
        <v>7</v>
      </c>
      <c r="N14" s="2">
        <v>31</v>
      </c>
      <c r="O14" s="2">
        <v>25</v>
      </c>
      <c r="P14" s="2"/>
      <c r="Q14" s="11">
        <f t="shared" si="2"/>
        <v>56</v>
      </c>
    </row>
    <row r="15" spans="1:17" x14ac:dyDescent="0.25">
      <c r="A15" s="9" t="s">
        <v>8</v>
      </c>
      <c r="B15" s="2">
        <v>2</v>
      </c>
      <c r="C15" s="2">
        <v>2</v>
      </c>
      <c r="D15" s="2"/>
      <c r="E15" s="11">
        <f t="shared" si="0"/>
        <v>4</v>
      </c>
      <c r="F15" s="1"/>
      <c r="G15" s="9" t="s">
        <v>8</v>
      </c>
      <c r="H15" s="2">
        <v>5</v>
      </c>
      <c r="I15" s="2">
        <v>2</v>
      </c>
      <c r="J15" s="2"/>
      <c r="K15" s="11">
        <f t="shared" si="1"/>
        <v>7</v>
      </c>
      <c r="L15" s="1"/>
      <c r="M15" s="9" t="s">
        <v>8</v>
      </c>
      <c r="N15" s="2">
        <v>8</v>
      </c>
      <c r="O15" s="2">
        <v>20</v>
      </c>
      <c r="P15" s="2"/>
      <c r="Q15" s="11">
        <f t="shared" si="2"/>
        <v>28</v>
      </c>
    </row>
    <row r="16" spans="1:17" x14ac:dyDescent="0.25">
      <c r="A16" s="9" t="s">
        <v>14</v>
      </c>
      <c r="B16" s="11">
        <f>B11+B12+B13+B14+B15</f>
        <v>27</v>
      </c>
      <c r="C16" s="11">
        <f t="shared" ref="C16:E16" si="3">C11+C12+C13+C14+C15</f>
        <v>6</v>
      </c>
      <c r="D16" s="11">
        <f t="shared" si="3"/>
        <v>0</v>
      </c>
      <c r="E16" s="11">
        <f t="shared" si="3"/>
        <v>33</v>
      </c>
      <c r="F16" s="1"/>
      <c r="G16" s="9" t="s">
        <v>14</v>
      </c>
      <c r="H16" s="11">
        <f>SUM(H11:H15)</f>
        <v>20</v>
      </c>
      <c r="I16" s="11">
        <f t="shared" ref="I16:K16" si="4">SUM(I11:I15)</f>
        <v>9</v>
      </c>
      <c r="J16" s="11">
        <f t="shared" si="4"/>
        <v>0</v>
      </c>
      <c r="K16" s="11">
        <f t="shared" si="4"/>
        <v>29</v>
      </c>
      <c r="L16" s="1"/>
      <c r="M16" s="9" t="s">
        <v>14</v>
      </c>
      <c r="N16" s="11">
        <f>SUM(N11:N15)</f>
        <v>47</v>
      </c>
      <c r="O16" s="11">
        <f t="shared" ref="O16:Q16" si="5">SUM(O11:O15)</f>
        <v>51</v>
      </c>
      <c r="P16" s="11">
        <f t="shared" si="5"/>
        <v>0</v>
      </c>
      <c r="Q16" s="11">
        <f t="shared" si="5"/>
        <v>98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27</v>
      </c>
      <c r="I30" s="12">
        <v>20</v>
      </c>
      <c r="J30" s="12">
        <v>47</v>
      </c>
    </row>
    <row r="31" spans="7:10" x14ac:dyDescent="0.25">
      <c r="G31" s="2" t="s">
        <v>12</v>
      </c>
      <c r="H31" s="12">
        <v>6</v>
      </c>
      <c r="I31" s="12">
        <v>9</v>
      </c>
      <c r="J31" s="12">
        <v>51</v>
      </c>
    </row>
    <row r="32" spans="7:10" x14ac:dyDescent="0.25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24</v>
      </c>
      <c r="C51" s="2">
        <v>3</v>
      </c>
      <c r="D51" s="2"/>
      <c r="E51" s="11">
        <f>B51+C51+D51</f>
        <v>27</v>
      </c>
      <c r="F51" s="1"/>
      <c r="G51" s="9" t="s">
        <v>4</v>
      </c>
      <c r="H51" s="2">
        <v>15</v>
      </c>
      <c r="I51" s="2">
        <v>2</v>
      </c>
      <c r="J51" s="2"/>
      <c r="K51" s="11">
        <f>SUM(H51:J51)</f>
        <v>17</v>
      </c>
      <c r="L51" s="1"/>
      <c r="M51" s="9" t="s">
        <v>4</v>
      </c>
      <c r="N51" s="2">
        <v>1</v>
      </c>
      <c r="O51" s="2">
        <v>1</v>
      </c>
      <c r="P51" s="2"/>
      <c r="Q51" s="11">
        <f>SUM(N51:P51)</f>
        <v>2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2</v>
      </c>
      <c r="C52" s="2"/>
      <c r="D52" s="2"/>
      <c r="E52" s="11">
        <f t="shared" ref="E52:E55" si="6">B52+C52+D52</f>
        <v>2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>
        <v>1</v>
      </c>
      <c r="D53" s="2"/>
      <c r="E53" s="11">
        <f t="shared" si="6"/>
        <v>1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v>22</v>
      </c>
      <c r="C54" s="2">
        <v>2</v>
      </c>
      <c r="D54" s="2"/>
      <c r="E54" s="11">
        <f t="shared" si="6"/>
        <v>24</v>
      </c>
      <c r="F54" s="1"/>
      <c r="G54" s="9" t="s">
        <v>7</v>
      </c>
      <c r="H54" s="2">
        <v>16</v>
      </c>
      <c r="I54" s="2">
        <v>2</v>
      </c>
      <c r="J54" s="2"/>
      <c r="K54" s="11">
        <f t="shared" si="7"/>
        <v>18</v>
      </c>
      <c r="L54" s="1"/>
      <c r="M54" s="9" t="s">
        <v>7</v>
      </c>
      <c r="N54" s="2">
        <v>17</v>
      </c>
      <c r="O54" s="2">
        <v>11</v>
      </c>
      <c r="P54" s="2"/>
      <c r="Q54" s="11">
        <f t="shared" si="8"/>
        <v>28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3</v>
      </c>
      <c r="C55" s="2">
        <v>3</v>
      </c>
      <c r="D55" s="2">
        <v>1</v>
      </c>
      <c r="E55" s="11">
        <f t="shared" si="6"/>
        <v>7</v>
      </c>
      <c r="F55" s="1"/>
      <c r="G55" s="9" t="s">
        <v>8</v>
      </c>
      <c r="H55" s="2">
        <v>3</v>
      </c>
      <c r="I55" s="2">
        <v>5</v>
      </c>
      <c r="J55" s="2"/>
      <c r="K55" s="11">
        <f t="shared" si="7"/>
        <v>8</v>
      </c>
      <c r="L55" s="1"/>
      <c r="M55" s="9" t="s">
        <v>8</v>
      </c>
      <c r="N55" s="2">
        <v>6</v>
      </c>
      <c r="O55" s="2">
        <v>4</v>
      </c>
      <c r="P55" s="2"/>
      <c r="Q55" s="11">
        <f t="shared" si="8"/>
        <v>10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51</v>
      </c>
      <c r="C56" s="11">
        <f t="shared" ref="C56:E56" si="9">C51+C52+C53+C54+C55</f>
        <v>9</v>
      </c>
      <c r="D56" s="11">
        <f t="shared" si="9"/>
        <v>1</v>
      </c>
      <c r="E56" s="11">
        <f t="shared" si="9"/>
        <v>61</v>
      </c>
      <c r="F56" s="1"/>
      <c r="G56" s="9" t="s">
        <v>14</v>
      </c>
      <c r="H56" s="11">
        <f>SUM(H51:H55)</f>
        <v>35</v>
      </c>
      <c r="I56" s="11">
        <f t="shared" ref="I56:K56" si="10">SUM(I51:I55)</f>
        <v>9</v>
      </c>
      <c r="J56" s="11">
        <f t="shared" si="10"/>
        <v>0</v>
      </c>
      <c r="K56" s="11">
        <f t="shared" si="10"/>
        <v>44</v>
      </c>
      <c r="L56" s="1"/>
      <c r="M56" s="9" t="s">
        <v>14</v>
      </c>
      <c r="N56" s="11">
        <f>SUM(N51:N55)</f>
        <v>24</v>
      </c>
      <c r="O56" s="11">
        <f t="shared" ref="O56:Q56" si="11">SUM(O51:O55)</f>
        <v>16</v>
      </c>
      <c r="P56" s="11">
        <f t="shared" si="11"/>
        <v>0</v>
      </c>
      <c r="Q56" s="11">
        <f t="shared" si="11"/>
        <v>40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51</v>
      </c>
      <c r="I70" s="12">
        <v>35</v>
      </c>
      <c r="J70" s="12">
        <v>24</v>
      </c>
    </row>
    <row r="71" spans="7:22" x14ac:dyDescent="0.25">
      <c r="G71" s="2" t="s">
        <v>12</v>
      </c>
      <c r="H71" s="12">
        <v>9</v>
      </c>
      <c r="I71" s="12">
        <v>9</v>
      </c>
      <c r="J71" s="12">
        <v>16</v>
      </c>
    </row>
    <row r="72" spans="7:22" x14ac:dyDescent="0.25">
      <c r="G72" s="2" t="s">
        <v>13</v>
      </c>
      <c r="H72" s="12">
        <v>1</v>
      </c>
      <c r="I72" s="12">
        <v>0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36</v>
      </c>
      <c r="C91" s="2">
        <f t="shared" si="12"/>
        <v>5</v>
      </c>
      <c r="D91" s="2">
        <f t="shared" si="12"/>
        <v>0</v>
      </c>
      <c r="E91" s="11">
        <f>B91+C91+D91</f>
        <v>41</v>
      </c>
      <c r="F91" s="1"/>
      <c r="G91" s="9" t="s">
        <v>4</v>
      </c>
      <c r="H91" s="2">
        <f t="shared" ref="H91:J95" si="13">H11+H51</f>
        <v>22</v>
      </c>
      <c r="I91" s="2">
        <f t="shared" si="13"/>
        <v>4</v>
      </c>
      <c r="J91" s="2">
        <f t="shared" si="13"/>
        <v>0</v>
      </c>
      <c r="K91" s="11">
        <f>SUM(H91:J91)</f>
        <v>26</v>
      </c>
      <c r="L91" s="1"/>
      <c r="M91" s="9" t="s">
        <v>4</v>
      </c>
      <c r="N91" s="2">
        <f t="shared" ref="N91:P95" si="14">N11+N51</f>
        <v>9</v>
      </c>
      <c r="O91" s="2">
        <f t="shared" si="14"/>
        <v>7</v>
      </c>
      <c r="P91" s="2">
        <f t="shared" si="14"/>
        <v>0</v>
      </c>
      <c r="Q91" s="11">
        <f>SUM(N91:P91)</f>
        <v>16</v>
      </c>
    </row>
    <row r="92" spans="1:22" x14ac:dyDescent="0.25">
      <c r="A92" s="9" t="s">
        <v>5</v>
      </c>
      <c r="B92" s="2">
        <f t="shared" si="12"/>
        <v>2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2</v>
      </c>
      <c r="F92" s="1"/>
      <c r="G92" s="9" t="s">
        <v>5</v>
      </c>
      <c r="H92" s="2">
        <f t="shared" si="13"/>
        <v>1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1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1</v>
      </c>
      <c r="D93" s="2">
        <f t="shared" si="12"/>
        <v>0</v>
      </c>
      <c r="E93" s="11">
        <f t="shared" si="15"/>
        <v>1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35</v>
      </c>
      <c r="C94" s="2">
        <f t="shared" si="12"/>
        <v>4</v>
      </c>
      <c r="D94" s="2">
        <f t="shared" si="12"/>
        <v>0</v>
      </c>
      <c r="E94" s="11">
        <f t="shared" si="15"/>
        <v>39</v>
      </c>
      <c r="F94" s="1"/>
      <c r="G94" s="9" t="s">
        <v>7</v>
      </c>
      <c r="H94" s="2">
        <f t="shared" si="13"/>
        <v>24</v>
      </c>
      <c r="I94" s="2">
        <f t="shared" si="13"/>
        <v>7</v>
      </c>
      <c r="J94" s="2">
        <f t="shared" si="13"/>
        <v>0</v>
      </c>
      <c r="K94" s="11">
        <f t="shared" si="16"/>
        <v>31</v>
      </c>
      <c r="L94" s="1"/>
      <c r="M94" s="9" t="s">
        <v>7</v>
      </c>
      <c r="N94" s="2">
        <f t="shared" si="14"/>
        <v>48</v>
      </c>
      <c r="O94" s="2">
        <f t="shared" si="14"/>
        <v>36</v>
      </c>
      <c r="P94" s="2">
        <f t="shared" si="14"/>
        <v>0</v>
      </c>
      <c r="Q94" s="11">
        <f t="shared" si="17"/>
        <v>84</v>
      </c>
    </row>
    <row r="95" spans="1:22" x14ac:dyDescent="0.25">
      <c r="A95" s="9" t="s">
        <v>8</v>
      </c>
      <c r="B95" s="2">
        <f t="shared" si="12"/>
        <v>5</v>
      </c>
      <c r="C95" s="2">
        <f t="shared" si="12"/>
        <v>5</v>
      </c>
      <c r="D95" s="2">
        <f t="shared" si="12"/>
        <v>1</v>
      </c>
      <c r="E95" s="11">
        <f t="shared" si="15"/>
        <v>11</v>
      </c>
      <c r="F95" s="1"/>
      <c r="G95" s="9" t="s">
        <v>8</v>
      </c>
      <c r="H95" s="2">
        <f t="shared" si="13"/>
        <v>8</v>
      </c>
      <c r="I95" s="2">
        <f t="shared" si="13"/>
        <v>7</v>
      </c>
      <c r="J95" s="2">
        <f t="shared" si="13"/>
        <v>0</v>
      </c>
      <c r="K95" s="11">
        <f t="shared" si="16"/>
        <v>15</v>
      </c>
      <c r="L95" s="1"/>
      <c r="M95" s="9" t="s">
        <v>8</v>
      </c>
      <c r="N95" s="2">
        <f t="shared" si="14"/>
        <v>14</v>
      </c>
      <c r="O95" s="2">
        <f t="shared" si="14"/>
        <v>24</v>
      </c>
      <c r="P95" s="2">
        <f t="shared" si="14"/>
        <v>0</v>
      </c>
      <c r="Q95" s="11">
        <f t="shared" si="17"/>
        <v>38</v>
      </c>
    </row>
    <row r="96" spans="1:22" x14ac:dyDescent="0.25">
      <c r="A96" s="9" t="s">
        <v>14</v>
      </c>
      <c r="B96" s="11">
        <f>B91+B92+B93+B94+B95</f>
        <v>78</v>
      </c>
      <c r="C96" s="11">
        <f t="shared" ref="C96:E96" si="18">C91+C92+C93+C94+C95</f>
        <v>15</v>
      </c>
      <c r="D96" s="11">
        <f t="shared" si="18"/>
        <v>1</v>
      </c>
      <c r="E96" s="11">
        <f t="shared" si="18"/>
        <v>94</v>
      </c>
      <c r="F96" s="1"/>
      <c r="G96" s="9" t="s">
        <v>14</v>
      </c>
      <c r="H96" s="11">
        <f>SUM(H91:H95)</f>
        <v>55</v>
      </c>
      <c r="I96" s="11">
        <f t="shared" ref="I96:K96" si="19">SUM(I91:I95)</f>
        <v>18</v>
      </c>
      <c r="J96" s="11">
        <f t="shared" si="19"/>
        <v>0</v>
      </c>
      <c r="K96" s="11">
        <f t="shared" si="19"/>
        <v>73</v>
      </c>
      <c r="L96" s="1"/>
      <c r="M96" s="9" t="s">
        <v>14</v>
      </c>
      <c r="N96" s="11">
        <f>SUM(N91:N95)</f>
        <v>71</v>
      </c>
      <c r="O96" s="11">
        <f t="shared" ref="O96:Q96" si="20">SUM(O91:O95)</f>
        <v>67</v>
      </c>
      <c r="P96" s="11">
        <f t="shared" si="20"/>
        <v>0</v>
      </c>
      <c r="Q96" s="11">
        <f t="shared" si="20"/>
        <v>138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78</v>
      </c>
      <c r="I110" s="12">
        <v>55</v>
      </c>
      <c r="J110" s="12">
        <v>71</v>
      </c>
    </row>
    <row r="111" spans="7:10" x14ac:dyDescent="0.25">
      <c r="G111" s="2" t="s">
        <v>12</v>
      </c>
      <c r="H111" s="12">
        <v>15</v>
      </c>
      <c r="I111" s="12">
        <v>18</v>
      </c>
      <c r="J111" s="12">
        <v>67</v>
      </c>
    </row>
    <row r="112" spans="7:10" x14ac:dyDescent="0.25">
      <c r="G112" s="2" t="s">
        <v>13</v>
      </c>
      <c r="H112" s="12">
        <v>1</v>
      </c>
      <c r="I112" s="12">
        <v>0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40" workbookViewId="0">
      <selection activeCell="C54" sqref="C54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12</v>
      </c>
      <c r="C11" s="2">
        <v>1</v>
      </c>
      <c r="D11" s="2"/>
      <c r="E11" s="11">
        <f>B11+C11+D11</f>
        <v>13</v>
      </c>
      <c r="F11" s="1"/>
      <c r="G11" s="9" t="s">
        <v>4</v>
      </c>
      <c r="H11" s="2">
        <v>8</v>
      </c>
      <c r="I11" s="2">
        <v>1</v>
      </c>
      <c r="J11" s="2"/>
      <c r="K11" s="11">
        <f>SUM(H11:J11)</f>
        <v>9</v>
      </c>
      <c r="L11" s="1"/>
      <c r="M11" s="9" t="s">
        <v>4</v>
      </c>
      <c r="N11" s="2">
        <v>6</v>
      </c>
      <c r="O11" s="2">
        <v>1</v>
      </c>
      <c r="P11" s="2"/>
      <c r="Q11" s="11">
        <f>SUM(N11:P11)</f>
        <v>7</v>
      </c>
    </row>
    <row r="12" spans="1:17" x14ac:dyDescent="0.25">
      <c r="A12" s="9" t="s">
        <v>5</v>
      </c>
      <c r="B12" s="2">
        <v>2</v>
      </c>
      <c r="C12" s="2"/>
      <c r="D12" s="2"/>
      <c r="E12" s="11">
        <f t="shared" ref="E12:E15" si="0">B12+C12+D12</f>
        <v>2</v>
      </c>
      <c r="F12" s="1"/>
      <c r="G12" s="9" t="s">
        <v>5</v>
      </c>
      <c r="H12" s="2"/>
      <c r="I12" s="2">
        <v>1</v>
      </c>
      <c r="J12" s="2"/>
      <c r="K12" s="11">
        <f t="shared" ref="K12:K15" si="1">SUM(H12:J12)</f>
        <v>1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 x14ac:dyDescent="0.25">
      <c r="A13" s="9" t="s">
        <v>6</v>
      </c>
      <c r="B13" s="2">
        <v>4</v>
      </c>
      <c r="C13" s="2"/>
      <c r="D13" s="2"/>
      <c r="E13" s="11">
        <f t="shared" si="0"/>
        <v>4</v>
      </c>
      <c r="F13" s="1"/>
      <c r="G13" s="9" t="s">
        <v>6</v>
      </c>
      <c r="H13" s="2">
        <v>2</v>
      </c>
      <c r="I13" s="2"/>
      <c r="J13" s="2"/>
      <c r="K13" s="11">
        <f t="shared" si="1"/>
        <v>2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>
        <v>1</v>
      </c>
      <c r="C14" s="2">
        <v>1</v>
      </c>
      <c r="D14" s="2"/>
      <c r="E14" s="11">
        <f t="shared" si="0"/>
        <v>2</v>
      </c>
      <c r="F14" s="1"/>
      <c r="G14" s="9" t="s">
        <v>7</v>
      </c>
      <c r="H14" s="2"/>
      <c r="I14" s="2">
        <v>4</v>
      </c>
      <c r="J14" s="2"/>
      <c r="K14" s="11">
        <f t="shared" si="1"/>
        <v>4</v>
      </c>
      <c r="L14" s="1"/>
      <c r="M14" s="9" t="s">
        <v>7</v>
      </c>
      <c r="N14" s="2">
        <v>4</v>
      </c>
      <c r="O14" s="2">
        <v>1</v>
      </c>
      <c r="P14" s="2"/>
      <c r="Q14" s="11">
        <f t="shared" si="2"/>
        <v>5</v>
      </c>
    </row>
    <row r="15" spans="1:17" x14ac:dyDescent="0.25">
      <c r="A15" s="9" t="s">
        <v>8</v>
      </c>
      <c r="B15" s="2">
        <v>1</v>
      </c>
      <c r="C15" s="2">
        <v>3</v>
      </c>
      <c r="D15" s="2"/>
      <c r="E15" s="11">
        <f t="shared" si="0"/>
        <v>4</v>
      </c>
      <c r="F15" s="1"/>
      <c r="G15" s="9" t="s">
        <v>8</v>
      </c>
      <c r="H15" s="2">
        <v>2</v>
      </c>
      <c r="I15" s="2">
        <v>1</v>
      </c>
      <c r="J15" s="2"/>
      <c r="K15" s="11">
        <f t="shared" si="1"/>
        <v>3</v>
      </c>
      <c r="L15" s="1"/>
      <c r="M15" s="9" t="s">
        <v>8</v>
      </c>
      <c r="N15" s="2">
        <v>9</v>
      </c>
      <c r="O15" s="2">
        <v>14</v>
      </c>
      <c r="P15" s="2"/>
      <c r="Q15" s="11">
        <f t="shared" si="2"/>
        <v>23</v>
      </c>
    </row>
    <row r="16" spans="1:17" x14ac:dyDescent="0.25">
      <c r="A16" s="9" t="s">
        <v>14</v>
      </c>
      <c r="B16" s="11">
        <f>B11+B12+B13+B14+B15</f>
        <v>20</v>
      </c>
      <c r="C16" s="11">
        <f t="shared" ref="C16:E16" si="3">C11+C12+C13+C14+C15</f>
        <v>5</v>
      </c>
      <c r="D16" s="11">
        <f t="shared" si="3"/>
        <v>0</v>
      </c>
      <c r="E16" s="11">
        <f t="shared" si="3"/>
        <v>25</v>
      </c>
      <c r="F16" s="1"/>
      <c r="G16" s="9" t="s">
        <v>14</v>
      </c>
      <c r="H16" s="11">
        <f>SUM(H11:H15)</f>
        <v>12</v>
      </c>
      <c r="I16" s="11">
        <f t="shared" ref="I16:K16" si="4">SUM(I11:I15)</f>
        <v>7</v>
      </c>
      <c r="J16" s="11">
        <f t="shared" si="4"/>
        <v>0</v>
      </c>
      <c r="K16" s="11">
        <f t="shared" si="4"/>
        <v>19</v>
      </c>
      <c r="L16" s="1"/>
      <c r="M16" s="9" t="s">
        <v>14</v>
      </c>
      <c r="N16" s="11">
        <f>SUM(N11:N15)</f>
        <v>19</v>
      </c>
      <c r="O16" s="11">
        <f t="shared" ref="O16:Q16" si="5">SUM(O11:O15)</f>
        <v>16</v>
      </c>
      <c r="P16" s="11">
        <f t="shared" si="5"/>
        <v>0</v>
      </c>
      <c r="Q16" s="11">
        <f t="shared" si="5"/>
        <v>35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20</v>
      </c>
      <c r="I30" s="12">
        <v>12</v>
      </c>
      <c r="J30" s="12">
        <v>19</v>
      </c>
    </row>
    <row r="31" spans="7:10" x14ac:dyDescent="0.25">
      <c r="G31" s="2" t="s">
        <v>12</v>
      </c>
      <c r="H31" s="12">
        <v>5</v>
      </c>
      <c r="I31" s="12">
        <v>7</v>
      </c>
      <c r="J31" s="12">
        <v>16</v>
      </c>
    </row>
    <row r="32" spans="7:10" x14ac:dyDescent="0.25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16</v>
      </c>
      <c r="C51" s="2">
        <v>2</v>
      </c>
      <c r="D51" s="2"/>
      <c r="E51" s="11">
        <f>B51+C51+D51</f>
        <v>18</v>
      </c>
      <c r="F51" s="1"/>
      <c r="G51" s="9" t="s">
        <v>4</v>
      </c>
      <c r="H51" s="2">
        <v>9</v>
      </c>
      <c r="I51" s="2">
        <v>2</v>
      </c>
      <c r="J51" s="2"/>
      <c r="K51" s="11">
        <f>SUM(H51:J51)</f>
        <v>11</v>
      </c>
      <c r="L51" s="1"/>
      <c r="M51" s="9" t="s">
        <v>4</v>
      </c>
      <c r="N51" s="2">
        <v>2</v>
      </c>
      <c r="O51" s="2">
        <v>1</v>
      </c>
      <c r="P51" s="2"/>
      <c r="Q51" s="11">
        <f>SUM(N51:P51)</f>
        <v>3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/>
      <c r="C52" s="2"/>
      <c r="D52" s="2"/>
      <c r="E52" s="11">
        <f t="shared" ref="E52:E55" si="6">B52+C52+D52</f>
        <v>0</v>
      </c>
      <c r="F52" s="1"/>
      <c r="G52" s="9" t="s">
        <v>5</v>
      </c>
      <c r="H52" s="2"/>
      <c r="I52" s="2"/>
      <c r="J52" s="2"/>
      <c r="K52" s="11">
        <f t="shared" ref="K52:K55" si="7">SUM(H52:J52)</f>
        <v>0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/>
      <c r="C54" s="2">
        <v>1</v>
      </c>
      <c r="D54" s="2"/>
      <c r="E54" s="11">
        <f t="shared" si="6"/>
        <v>1</v>
      </c>
      <c r="F54" s="1"/>
      <c r="G54" s="9" t="s">
        <v>7</v>
      </c>
      <c r="H54" s="2">
        <v>2</v>
      </c>
      <c r="I54" s="2"/>
      <c r="J54" s="2"/>
      <c r="K54" s="11">
        <f t="shared" si="7"/>
        <v>2</v>
      </c>
      <c r="L54" s="1"/>
      <c r="M54" s="9" t="s">
        <v>7</v>
      </c>
      <c r="N54" s="2">
        <v>3</v>
      </c>
      <c r="O54" s="2">
        <v>2</v>
      </c>
      <c r="P54" s="2"/>
      <c r="Q54" s="11">
        <f t="shared" si="8"/>
        <v>5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3</v>
      </c>
      <c r="C55" s="2">
        <v>4</v>
      </c>
      <c r="D55" s="2"/>
      <c r="E55" s="11">
        <f t="shared" si="6"/>
        <v>7</v>
      </c>
      <c r="F55" s="1"/>
      <c r="G55" s="9" t="s">
        <v>8</v>
      </c>
      <c r="H55" s="2">
        <v>4</v>
      </c>
      <c r="I55" s="2"/>
      <c r="J55" s="2"/>
      <c r="K55" s="11">
        <f t="shared" si="7"/>
        <v>4</v>
      </c>
      <c r="L55" s="1"/>
      <c r="M55" s="9" t="s">
        <v>8</v>
      </c>
      <c r="N55" s="2">
        <v>3</v>
      </c>
      <c r="O55" s="2">
        <v>4</v>
      </c>
      <c r="P55" s="2"/>
      <c r="Q55" s="11">
        <f t="shared" si="8"/>
        <v>7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19</v>
      </c>
      <c r="C56" s="11">
        <f t="shared" ref="C56:E56" si="9">C51+C52+C53+C54+C55</f>
        <v>7</v>
      </c>
      <c r="D56" s="11">
        <f t="shared" si="9"/>
        <v>0</v>
      </c>
      <c r="E56" s="11">
        <f t="shared" si="9"/>
        <v>26</v>
      </c>
      <c r="F56" s="1"/>
      <c r="G56" s="9" t="s">
        <v>14</v>
      </c>
      <c r="H56" s="11">
        <f>SUM(H51:H55)</f>
        <v>15</v>
      </c>
      <c r="I56" s="11">
        <f t="shared" ref="I56:K56" si="10">SUM(I51:I55)</f>
        <v>2</v>
      </c>
      <c r="J56" s="11">
        <f t="shared" si="10"/>
        <v>0</v>
      </c>
      <c r="K56" s="11">
        <f t="shared" si="10"/>
        <v>17</v>
      </c>
      <c r="L56" s="1"/>
      <c r="M56" s="9" t="s">
        <v>14</v>
      </c>
      <c r="N56" s="11">
        <f>SUM(N51:N55)</f>
        <v>8</v>
      </c>
      <c r="O56" s="11">
        <f t="shared" ref="O56:Q56" si="11">SUM(O51:O55)</f>
        <v>7</v>
      </c>
      <c r="P56" s="11">
        <f t="shared" si="11"/>
        <v>0</v>
      </c>
      <c r="Q56" s="11">
        <f t="shared" si="11"/>
        <v>15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19</v>
      </c>
      <c r="I70" s="12">
        <v>15</v>
      </c>
      <c r="J70" s="12">
        <v>8</v>
      </c>
    </row>
    <row r="71" spans="7:22" x14ac:dyDescent="0.25">
      <c r="G71" s="2" t="s">
        <v>12</v>
      </c>
      <c r="H71" s="12">
        <v>7</v>
      </c>
      <c r="I71" s="12">
        <v>2</v>
      </c>
      <c r="J71" s="12">
        <v>7</v>
      </c>
    </row>
    <row r="72" spans="7:22" x14ac:dyDescent="0.25">
      <c r="G72" s="2" t="s">
        <v>13</v>
      </c>
      <c r="H72" s="12">
        <v>0</v>
      </c>
      <c r="I72" s="12">
        <v>0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28</v>
      </c>
      <c r="C91" s="2">
        <f t="shared" si="12"/>
        <v>3</v>
      </c>
      <c r="D91" s="2">
        <f t="shared" si="12"/>
        <v>0</v>
      </c>
      <c r="E91" s="11">
        <f>B91+C91+D91</f>
        <v>31</v>
      </c>
      <c r="F91" s="1"/>
      <c r="G91" s="9" t="s">
        <v>4</v>
      </c>
      <c r="H91" s="2">
        <f t="shared" ref="H91:J95" si="13">H11+H51</f>
        <v>17</v>
      </c>
      <c r="I91" s="2">
        <f t="shared" si="13"/>
        <v>3</v>
      </c>
      <c r="J91" s="2">
        <f t="shared" si="13"/>
        <v>0</v>
      </c>
      <c r="K91" s="11">
        <f>SUM(H91:J91)</f>
        <v>20</v>
      </c>
      <c r="L91" s="1"/>
      <c r="M91" s="9" t="s">
        <v>4</v>
      </c>
      <c r="N91" s="2">
        <f t="shared" ref="N91:P95" si="14">N11+N51</f>
        <v>8</v>
      </c>
      <c r="O91" s="2">
        <f t="shared" si="14"/>
        <v>2</v>
      </c>
      <c r="P91" s="2">
        <f t="shared" si="14"/>
        <v>0</v>
      </c>
      <c r="Q91" s="11">
        <f>SUM(N91:P91)</f>
        <v>10</v>
      </c>
    </row>
    <row r="92" spans="1:22" x14ac:dyDescent="0.25">
      <c r="A92" s="9" t="s">
        <v>5</v>
      </c>
      <c r="B92" s="2">
        <f t="shared" si="12"/>
        <v>2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2</v>
      </c>
      <c r="F92" s="1"/>
      <c r="G92" s="9" t="s">
        <v>5</v>
      </c>
      <c r="H92" s="2">
        <f t="shared" si="13"/>
        <v>0</v>
      </c>
      <c r="I92" s="2">
        <f t="shared" si="13"/>
        <v>1</v>
      </c>
      <c r="J92" s="2">
        <f t="shared" si="13"/>
        <v>0</v>
      </c>
      <c r="K92" s="11">
        <f t="shared" ref="K92:K95" si="16">SUM(H92:J92)</f>
        <v>1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 x14ac:dyDescent="0.25">
      <c r="A93" s="9" t="s">
        <v>6</v>
      </c>
      <c r="B93" s="2">
        <f t="shared" si="12"/>
        <v>4</v>
      </c>
      <c r="C93" s="2">
        <f t="shared" si="12"/>
        <v>0</v>
      </c>
      <c r="D93" s="2">
        <f t="shared" si="12"/>
        <v>0</v>
      </c>
      <c r="E93" s="11">
        <f t="shared" si="15"/>
        <v>4</v>
      </c>
      <c r="F93" s="1"/>
      <c r="G93" s="9" t="s">
        <v>6</v>
      </c>
      <c r="H93" s="2">
        <f t="shared" si="13"/>
        <v>2</v>
      </c>
      <c r="I93" s="2">
        <f t="shared" si="13"/>
        <v>0</v>
      </c>
      <c r="J93" s="2">
        <f t="shared" si="13"/>
        <v>0</v>
      </c>
      <c r="K93" s="11">
        <f t="shared" si="16"/>
        <v>2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1</v>
      </c>
      <c r="C94" s="2">
        <f t="shared" si="12"/>
        <v>2</v>
      </c>
      <c r="D94" s="2">
        <f t="shared" si="12"/>
        <v>0</v>
      </c>
      <c r="E94" s="11">
        <f t="shared" si="15"/>
        <v>3</v>
      </c>
      <c r="F94" s="1"/>
      <c r="G94" s="9" t="s">
        <v>7</v>
      </c>
      <c r="H94" s="2">
        <f t="shared" si="13"/>
        <v>2</v>
      </c>
      <c r="I94" s="2">
        <f t="shared" si="13"/>
        <v>4</v>
      </c>
      <c r="J94" s="2">
        <f t="shared" si="13"/>
        <v>0</v>
      </c>
      <c r="K94" s="11">
        <f t="shared" si="16"/>
        <v>6</v>
      </c>
      <c r="L94" s="1"/>
      <c r="M94" s="9" t="s">
        <v>7</v>
      </c>
      <c r="N94" s="2">
        <f t="shared" si="14"/>
        <v>7</v>
      </c>
      <c r="O94" s="2">
        <f t="shared" si="14"/>
        <v>3</v>
      </c>
      <c r="P94" s="2">
        <f t="shared" si="14"/>
        <v>0</v>
      </c>
      <c r="Q94" s="11">
        <f t="shared" si="17"/>
        <v>10</v>
      </c>
    </row>
    <row r="95" spans="1:22" x14ac:dyDescent="0.25">
      <c r="A95" s="9" t="s">
        <v>8</v>
      </c>
      <c r="B95" s="2">
        <f t="shared" si="12"/>
        <v>4</v>
      </c>
      <c r="C95" s="2">
        <f t="shared" si="12"/>
        <v>7</v>
      </c>
      <c r="D95" s="2">
        <f t="shared" si="12"/>
        <v>0</v>
      </c>
      <c r="E95" s="11">
        <f t="shared" si="15"/>
        <v>11</v>
      </c>
      <c r="F95" s="1"/>
      <c r="G95" s="9" t="s">
        <v>8</v>
      </c>
      <c r="H95" s="2">
        <f t="shared" si="13"/>
        <v>6</v>
      </c>
      <c r="I95" s="2">
        <f t="shared" si="13"/>
        <v>1</v>
      </c>
      <c r="J95" s="2">
        <f t="shared" si="13"/>
        <v>0</v>
      </c>
      <c r="K95" s="11">
        <f t="shared" si="16"/>
        <v>7</v>
      </c>
      <c r="L95" s="1"/>
      <c r="M95" s="9" t="s">
        <v>8</v>
      </c>
      <c r="N95" s="2">
        <f t="shared" si="14"/>
        <v>12</v>
      </c>
      <c r="O95" s="2">
        <f t="shared" si="14"/>
        <v>18</v>
      </c>
      <c r="P95" s="2">
        <f t="shared" si="14"/>
        <v>0</v>
      </c>
      <c r="Q95" s="11">
        <f t="shared" si="17"/>
        <v>30</v>
      </c>
    </row>
    <row r="96" spans="1:22" x14ac:dyDescent="0.25">
      <c r="A96" s="9" t="s">
        <v>14</v>
      </c>
      <c r="B96" s="11">
        <f>B91+B92+B93+B94+B95</f>
        <v>39</v>
      </c>
      <c r="C96" s="11">
        <f t="shared" ref="C96:E96" si="18">C91+C92+C93+C94+C95</f>
        <v>12</v>
      </c>
      <c r="D96" s="11">
        <f t="shared" si="18"/>
        <v>0</v>
      </c>
      <c r="E96" s="11">
        <f t="shared" si="18"/>
        <v>51</v>
      </c>
      <c r="F96" s="1"/>
      <c r="G96" s="9" t="s">
        <v>14</v>
      </c>
      <c r="H96" s="11">
        <f>SUM(H91:H95)</f>
        <v>27</v>
      </c>
      <c r="I96" s="11">
        <f t="shared" ref="I96:K96" si="19">SUM(I91:I95)</f>
        <v>9</v>
      </c>
      <c r="J96" s="11">
        <f t="shared" si="19"/>
        <v>0</v>
      </c>
      <c r="K96" s="11">
        <f t="shared" si="19"/>
        <v>36</v>
      </c>
      <c r="L96" s="1"/>
      <c r="M96" s="9" t="s">
        <v>14</v>
      </c>
      <c r="N96" s="11">
        <f>SUM(N91:N95)</f>
        <v>27</v>
      </c>
      <c r="O96" s="11">
        <f t="shared" ref="O96:Q96" si="20">SUM(O91:O95)</f>
        <v>23</v>
      </c>
      <c r="P96" s="11">
        <f t="shared" si="20"/>
        <v>0</v>
      </c>
      <c r="Q96" s="11">
        <f t="shared" si="20"/>
        <v>50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39</v>
      </c>
      <c r="I110" s="12">
        <v>27</v>
      </c>
      <c r="J110" s="12">
        <v>27</v>
      </c>
    </row>
    <row r="111" spans="7:10" x14ac:dyDescent="0.25">
      <c r="G111" s="2" t="s">
        <v>12</v>
      </c>
      <c r="H111" s="12">
        <v>12</v>
      </c>
      <c r="I111" s="12">
        <v>9</v>
      </c>
      <c r="J111" s="12">
        <v>23</v>
      </c>
    </row>
    <row r="112" spans="7:10" x14ac:dyDescent="0.25">
      <c r="G112" s="2" t="s">
        <v>13</v>
      </c>
      <c r="H112" s="12">
        <v>0</v>
      </c>
      <c r="I112" s="12">
        <v>0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46" workbookViewId="0">
      <selection activeCell="C54" sqref="C54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10</v>
      </c>
      <c r="C11" s="2">
        <v>1</v>
      </c>
      <c r="D11" s="2"/>
      <c r="E11" s="11">
        <f>B11+C11+D11</f>
        <v>11</v>
      </c>
      <c r="F11" s="1"/>
      <c r="G11" s="9" t="s">
        <v>4</v>
      </c>
      <c r="H11" s="2">
        <v>2</v>
      </c>
      <c r="I11" s="2"/>
      <c r="J11" s="2"/>
      <c r="K11" s="11">
        <f>SUM(H11:J11)</f>
        <v>2</v>
      </c>
      <c r="L11" s="1"/>
      <c r="M11" s="9" t="s">
        <v>4</v>
      </c>
      <c r="N11" s="2">
        <v>2</v>
      </c>
      <c r="O11" s="2">
        <v>1</v>
      </c>
      <c r="P11" s="2"/>
      <c r="Q11" s="11">
        <f>SUM(N11:P11)</f>
        <v>3</v>
      </c>
    </row>
    <row r="12" spans="1:17" x14ac:dyDescent="0.25">
      <c r="A12" s="9" t="s">
        <v>5</v>
      </c>
      <c r="B12" s="2">
        <v>1</v>
      </c>
      <c r="C12" s="2"/>
      <c r="D12" s="2"/>
      <c r="E12" s="11">
        <f t="shared" ref="E12:E15" si="0">B12+C12+D12</f>
        <v>1</v>
      </c>
      <c r="F12" s="1"/>
      <c r="G12" s="9" t="s">
        <v>5</v>
      </c>
      <c r="H12" s="2">
        <v>1</v>
      </c>
      <c r="I12" s="2"/>
      <c r="J12" s="2"/>
      <c r="K12" s="11">
        <f t="shared" ref="K12:K15" si="1">SUM(H12:J12)</f>
        <v>1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>
        <v>1</v>
      </c>
      <c r="I13" s="2"/>
      <c r="J13" s="2"/>
      <c r="K13" s="11">
        <f t="shared" si="1"/>
        <v>1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>
        <v>1</v>
      </c>
      <c r="C14" s="2">
        <v>1</v>
      </c>
      <c r="D14" s="2"/>
      <c r="E14" s="11">
        <f t="shared" si="0"/>
        <v>2</v>
      </c>
      <c r="F14" s="1"/>
      <c r="G14" s="9" t="s">
        <v>7</v>
      </c>
      <c r="H14" s="2">
        <v>2</v>
      </c>
      <c r="I14" s="2"/>
      <c r="J14" s="2"/>
      <c r="K14" s="11">
        <f t="shared" si="1"/>
        <v>2</v>
      </c>
      <c r="L14" s="1"/>
      <c r="M14" s="9" t="s">
        <v>7</v>
      </c>
      <c r="N14" s="2">
        <v>2</v>
      </c>
      <c r="O14" s="2">
        <v>1</v>
      </c>
      <c r="P14" s="2"/>
      <c r="Q14" s="11">
        <f t="shared" si="2"/>
        <v>3</v>
      </c>
    </row>
    <row r="15" spans="1:17" x14ac:dyDescent="0.25">
      <c r="A15" s="9" t="s">
        <v>8</v>
      </c>
      <c r="B15" s="2">
        <v>2</v>
      </c>
      <c r="C15" s="2"/>
      <c r="D15" s="2"/>
      <c r="E15" s="11">
        <f t="shared" si="0"/>
        <v>2</v>
      </c>
      <c r="F15" s="1"/>
      <c r="G15" s="9" t="s">
        <v>8</v>
      </c>
      <c r="H15" s="2">
        <v>2</v>
      </c>
      <c r="I15" s="2">
        <v>2</v>
      </c>
      <c r="J15" s="2"/>
      <c r="K15" s="11">
        <f t="shared" si="1"/>
        <v>4</v>
      </c>
      <c r="L15" s="1"/>
      <c r="M15" s="9" t="s">
        <v>8</v>
      </c>
      <c r="N15" s="2">
        <v>6</v>
      </c>
      <c r="O15" s="2">
        <v>13</v>
      </c>
      <c r="P15" s="2"/>
      <c r="Q15" s="11">
        <f t="shared" si="2"/>
        <v>19</v>
      </c>
    </row>
    <row r="16" spans="1:17" x14ac:dyDescent="0.25">
      <c r="A16" s="9" t="s">
        <v>14</v>
      </c>
      <c r="B16" s="11">
        <f>B11+B12+B13+B14+B15</f>
        <v>14</v>
      </c>
      <c r="C16" s="11">
        <f t="shared" ref="C16:E16" si="3">C11+C12+C13+C14+C15</f>
        <v>2</v>
      </c>
      <c r="D16" s="11">
        <f t="shared" si="3"/>
        <v>0</v>
      </c>
      <c r="E16" s="11">
        <f t="shared" si="3"/>
        <v>16</v>
      </c>
      <c r="F16" s="1"/>
      <c r="G16" s="9" t="s">
        <v>14</v>
      </c>
      <c r="H16" s="11">
        <f>SUM(H11:H15)</f>
        <v>8</v>
      </c>
      <c r="I16" s="11">
        <f t="shared" ref="I16:K16" si="4">SUM(I11:I15)</f>
        <v>2</v>
      </c>
      <c r="J16" s="11">
        <f t="shared" si="4"/>
        <v>0</v>
      </c>
      <c r="K16" s="11">
        <f t="shared" si="4"/>
        <v>10</v>
      </c>
      <c r="L16" s="1"/>
      <c r="M16" s="9" t="s">
        <v>14</v>
      </c>
      <c r="N16" s="11">
        <f>SUM(N11:N15)</f>
        <v>10</v>
      </c>
      <c r="O16" s="11">
        <f t="shared" ref="O16:Q16" si="5">SUM(O11:O15)</f>
        <v>15</v>
      </c>
      <c r="P16" s="11">
        <f t="shared" si="5"/>
        <v>0</v>
      </c>
      <c r="Q16" s="11">
        <f t="shared" si="5"/>
        <v>25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14</v>
      </c>
      <c r="I30" s="12">
        <v>8</v>
      </c>
      <c r="J30" s="12">
        <v>10</v>
      </c>
    </row>
    <row r="31" spans="7:10" x14ac:dyDescent="0.25">
      <c r="G31" s="2" t="s">
        <v>12</v>
      </c>
      <c r="H31" s="12">
        <v>2</v>
      </c>
      <c r="I31" s="12">
        <v>2</v>
      </c>
      <c r="J31" s="12">
        <v>15</v>
      </c>
    </row>
    <row r="32" spans="7:10" x14ac:dyDescent="0.25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12</v>
      </c>
      <c r="C51" s="2">
        <v>6</v>
      </c>
      <c r="D51" s="2"/>
      <c r="E51" s="11">
        <f>B51+C51+D51</f>
        <v>18</v>
      </c>
      <c r="F51" s="1"/>
      <c r="G51" s="9" t="s">
        <v>4</v>
      </c>
      <c r="H51" s="2">
        <v>3</v>
      </c>
      <c r="I51" s="2">
        <v>3</v>
      </c>
      <c r="J51" s="2"/>
      <c r="K51" s="11">
        <f>SUM(H51:J51)</f>
        <v>6</v>
      </c>
      <c r="L51" s="1"/>
      <c r="M51" s="9" t="s">
        <v>4</v>
      </c>
      <c r="N51" s="2">
        <v>1</v>
      </c>
      <c r="O51" s="2"/>
      <c r="P51" s="2"/>
      <c r="Q51" s="11">
        <f>SUM(N51:P51)</f>
        <v>1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1</v>
      </c>
      <c r="C52" s="2"/>
      <c r="D52" s="2"/>
      <c r="E52" s="11">
        <f t="shared" ref="E52:E55" si="6">B52+C52+D52</f>
        <v>1</v>
      </c>
      <c r="F52" s="1"/>
      <c r="G52" s="9" t="s">
        <v>5</v>
      </c>
      <c r="H52" s="2"/>
      <c r="I52" s="2"/>
      <c r="J52" s="2"/>
      <c r="K52" s="11">
        <f t="shared" ref="K52:K55" si="7">SUM(H52:J52)</f>
        <v>0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v>1</v>
      </c>
      <c r="C54" s="2"/>
      <c r="D54" s="2"/>
      <c r="E54" s="11">
        <f t="shared" si="6"/>
        <v>1</v>
      </c>
      <c r="F54" s="1"/>
      <c r="G54" s="9" t="s">
        <v>7</v>
      </c>
      <c r="H54" s="2"/>
      <c r="I54" s="2">
        <v>2</v>
      </c>
      <c r="J54" s="2"/>
      <c r="K54" s="11">
        <f t="shared" si="7"/>
        <v>2</v>
      </c>
      <c r="L54" s="1"/>
      <c r="M54" s="9" t="s">
        <v>7</v>
      </c>
      <c r="N54" s="2"/>
      <c r="O54" s="2">
        <v>4</v>
      </c>
      <c r="P54" s="2"/>
      <c r="Q54" s="11">
        <f t="shared" si="8"/>
        <v>4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4</v>
      </c>
      <c r="C55" s="2">
        <v>1</v>
      </c>
      <c r="D55" s="2">
        <v>1</v>
      </c>
      <c r="E55" s="11">
        <f t="shared" si="6"/>
        <v>6</v>
      </c>
      <c r="F55" s="1"/>
      <c r="G55" s="9" t="s">
        <v>8</v>
      </c>
      <c r="H55" s="2">
        <v>1</v>
      </c>
      <c r="I55" s="2">
        <v>4</v>
      </c>
      <c r="J55" s="2"/>
      <c r="K55" s="11">
        <f t="shared" si="7"/>
        <v>5</v>
      </c>
      <c r="L55" s="1"/>
      <c r="M55" s="9" t="s">
        <v>8</v>
      </c>
      <c r="N55" s="2">
        <v>1</v>
      </c>
      <c r="O55" s="2">
        <v>5</v>
      </c>
      <c r="P55" s="2"/>
      <c r="Q55" s="11">
        <f t="shared" si="8"/>
        <v>6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18</v>
      </c>
      <c r="C56" s="11">
        <f t="shared" ref="C56:E56" si="9">C51+C52+C53+C54+C55</f>
        <v>7</v>
      </c>
      <c r="D56" s="11">
        <f t="shared" si="9"/>
        <v>1</v>
      </c>
      <c r="E56" s="11">
        <f t="shared" si="9"/>
        <v>26</v>
      </c>
      <c r="F56" s="1"/>
      <c r="G56" s="9" t="s">
        <v>14</v>
      </c>
      <c r="H56" s="11">
        <f>SUM(H51:H55)</f>
        <v>4</v>
      </c>
      <c r="I56" s="11">
        <f t="shared" ref="I56:K56" si="10">SUM(I51:I55)</f>
        <v>9</v>
      </c>
      <c r="J56" s="11">
        <f t="shared" si="10"/>
        <v>0</v>
      </c>
      <c r="K56" s="11">
        <f t="shared" si="10"/>
        <v>13</v>
      </c>
      <c r="L56" s="1"/>
      <c r="M56" s="9" t="s">
        <v>14</v>
      </c>
      <c r="N56" s="11">
        <f>SUM(N51:N55)</f>
        <v>2</v>
      </c>
      <c r="O56" s="11">
        <f t="shared" ref="O56:Q56" si="11">SUM(O51:O55)</f>
        <v>9</v>
      </c>
      <c r="P56" s="11">
        <f t="shared" si="11"/>
        <v>0</v>
      </c>
      <c r="Q56" s="11">
        <f t="shared" si="11"/>
        <v>11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18</v>
      </c>
      <c r="I70" s="12">
        <v>4</v>
      </c>
      <c r="J70" s="12">
        <v>2</v>
      </c>
    </row>
    <row r="71" spans="7:22" x14ac:dyDescent="0.25">
      <c r="G71" s="2" t="s">
        <v>12</v>
      </c>
      <c r="H71" s="12">
        <v>7</v>
      </c>
      <c r="I71" s="12">
        <v>9</v>
      </c>
      <c r="J71" s="12">
        <v>9</v>
      </c>
    </row>
    <row r="72" spans="7:22" x14ac:dyDescent="0.25">
      <c r="G72" s="2" t="s">
        <v>13</v>
      </c>
      <c r="H72" s="12">
        <v>1</v>
      </c>
      <c r="I72" s="12">
        <v>0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22</v>
      </c>
      <c r="C91" s="2">
        <f t="shared" si="12"/>
        <v>7</v>
      </c>
      <c r="D91" s="2">
        <f t="shared" si="12"/>
        <v>0</v>
      </c>
      <c r="E91" s="11">
        <f>B91+C91+D91</f>
        <v>29</v>
      </c>
      <c r="F91" s="1"/>
      <c r="G91" s="9" t="s">
        <v>4</v>
      </c>
      <c r="H91" s="2">
        <f t="shared" ref="H91:J95" si="13">H11+H51</f>
        <v>5</v>
      </c>
      <c r="I91" s="2">
        <f t="shared" si="13"/>
        <v>3</v>
      </c>
      <c r="J91" s="2">
        <f t="shared" si="13"/>
        <v>0</v>
      </c>
      <c r="K91" s="11">
        <f>SUM(H91:J91)</f>
        <v>8</v>
      </c>
      <c r="L91" s="1"/>
      <c r="M91" s="9" t="s">
        <v>4</v>
      </c>
      <c r="N91" s="2">
        <f t="shared" ref="N91:P95" si="14">N11+N51</f>
        <v>3</v>
      </c>
      <c r="O91" s="2">
        <f t="shared" si="14"/>
        <v>1</v>
      </c>
      <c r="P91" s="2">
        <f t="shared" si="14"/>
        <v>0</v>
      </c>
      <c r="Q91" s="11">
        <f>SUM(N91:P91)</f>
        <v>4</v>
      </c>
    </row>
    <row r="92" spans="1:22" x14ac:dyDescent="0.25">
      <c r="A92" s="9" t="s">
        <v>5</v>
      </c>
      <c r="B92" s="2">
        <f t="shared" si="12"/>
        <v>2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2</v>
      </c>
      <c r="F92" s="1"/>
      <c r="G92" s="9" t="s">
        <v>5</v>
      </c>
      <c r="H92" s="2">
        <f t="shared" si="13"/>
        <v>1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1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1</v>
      </c>
      <c r="I93" s="2">
        <f t="shared" si="13"/>
        <v>0</v>
      </c>
      <c r="J93" s="2">
        <f t="shared" si="13"/>
        <v>0</v>
      </c>
      <c r="K93" s="11">
        <f t="shared" si="16"/>
        <v>1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2</v>
      </c>
      <c r="C94" s="2">
        <f t="shared" si="12"/>
        <v>1</v>
      </c>
      <c r="D94" s="2">
        <f t="shared" si="12"/>
        <v>0</v>
      </c>
      <c r="E94" s="11">
        <f t="shared" si="15"/>
        <v>3</v>
      </c>
      <c r="F94" s="1"/>
      <c r="G94" s="9" t="s">
        <v>7</v>
      </c>
      <c r="H94" s="2">
        <f t="shared" si="13"/>
        <v>2</v>
      </c>
      <c r="I94" s="2">
        <f t="shared" si="13"/>
        <v>2</v>
      </c>
      <c r="J94" s="2">
        <f t="shared" si="13"/>
        <v>0</v>
      </c>
      <c r="K94" s="11">
        <f t="shared" si="16"/>
        <v>4</v>
      </c>
      <c r="L94" s="1"/>
      <c r="M94" s="9" t="s">
        <v>7</v>
      </c>
      <c r="N94" s="2">
        <f t="shared" si="14"/>
        <v>2</v>
      </c>
      <c r="O94" s="2">
        <f t="shared" si="14"/>
        <v>5</v>
      </c>
      <c r="P94" s="2">
        <f t="shared" si="14"/>
        <v>0</v>
      </c>
      <c r="Q94" s="11">
        <f t="shared" si="17"/>
        <v>7</v>
      </c>
    </row>
    <row r="95" spans="1:22" x14ac:dyDescent="0.25">
      <c r="A95" s="9" t="s">
        <v>8</v>
      </c>
      <c r="B95" s="2">
        <f t="shared" si="12"/>
        <v>6</v>
      </c>
      <c r="C95" s="2">
        <f t="shared" si="12"/>
        <v>1</v>
      </c>
      <c r="D95" s="2">
        <f t="shared" si="12"/>
        <v>1</v>
      </c>
      <c r="E95" s="11">
        <f t="shared" si="15"/>
        <v>8</v>
      </c>
      <c r="F95" s="1"/>
      <c r="G95" s="9" t="s">
        <v>8</v>
      </c>
      <c r="H95" s="2">
        <f t="shared" si="13"/>
        <v>3</v>
      </c>
      <c r="I95" s="2">
        <f t="shared" si="13"/>
        <v>6</v>
      </c>
      <c r="J95" s="2">
        <f t="shared" si="13"/>
        <v>0</v>
      </c>
      <c r="K95" s="11">
        <f t="shared" si="16"/>
        <v>9</v>
      </c>
      <c r="L95" s="1"/>
      <c r="M95" s="9" t="s">
        <v>8</v>
      </c>
      <c r="N95" s="2">
        <f t="shared" si="14"/>
        <v>7</v>
      </c>
      <c r="O95" s="2">
        <f t="shared" si="14"/>
        <v>18</v>
      </c>
      <c r="P95" s="2">
        <f t="shared" si="14"/>
        <v>0</v>
      </c>
      <c r="Q95" s="11">
        <f t="shared" si="17"/>
        <v>25</v>
      </c>
    </row>
    <row r="96" spans="1:22" x14ac:dyDescent="0.25">
      <c r="A96" s="9" t="s">
        <v>14</v>
      </c>
      <c r="B96" s="11">
        <f>B91+B92+B93+B94+B95</f>
        <v>32</v>
      </c>
      <c r="C96" s="11">
        <f t="shared" ref="C96:E96" si="18">C91+C92+C93+C94+C95</f>
        <v>9</v>
      </c>
      <c r="D96" s="11">
        <f t="shared" si="18"/>
        <v>1</v>
      </c>
      <c r="E96" s="11">
        <f t="shared" si="18"/>
        <v>42</v>
      </c>
      <c r="F96" s="1"/>
      <c r="G96" s="9" t="s">
        <v>14</v>
      </c>
      <c r="H96" s="11">
        <f>SUM(H91:H95)</f>
        <v>12</v>
      </c>
      <c r="I96" s="11">
        <f t="shared" ref="I96:K96" si="19">SUM(I91:I95)</f>
        <v>11</v>
      </c>
      <c r="J96" s="11">
        <f t="shared" si="19"/>
        <v>0</v>
      </c>
      <c r="K96" s="11">
        <f t="shared" si="19"/>
        <v>23</v>
      </c>
      <c r="L96" s="1"/>
      <c r="M96" s="9" t="s">
        <v>14</v>
      </c>
      <c r="N96" s="11">
        <f>SUM(N91:N95)</f>
        <v>12</v>
      </c>
      <c r="O96" s="11">
        <f t="shared" ref="O96:Q96" si="20">SUM(O91:O95)</f>
        <v>24</v>
      </c>
      <c r="P96" s="11">
        <f t="shared" si="20"/>
        <v>0</v>
      </c>
      <c r="Q96" s="11">
        <f t="shared" si="20"/>
        <v>36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32</v>
      </c>
      <c r="I110" s="12">
        <v>12</v>
      </c>
      <c r="J110" s="12">
        <v>12</v>
      </c>
    </row>
    <row r="111" spans="7:10" x14ac:dyDescent="0.25">
      <c r="G111" s="2" t="s">
        <v>12</v>
      </c>
      <c r="H111" s="12">
        <v>9</v>
      </c>
      <c r="I111" s="12">
        <v>11</v>
      </c>
      <c r="J111" s="12">
        <v>24</v>
      </c>
    </row>
    <row r="112" spans="7:10" x14ac:dyDescent="0.25">
      <c r="G112" s="2" t="s">
        <v>13</v>
      </c>
      <c r="H112" s="12">
        <v>1</v>
      </c>
      <c r="I112" s="12">
        <v>0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40" workbookViewId="0">
      <selection activeCell="C54" sqref="C54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27</v>
      </c>
      <c r="C11" s="2">
        <v>3</v>
      </c>
      <c r="D11" s="2"/>
      <c r="E11" s="11">
        <f>B11+C11+D11</f>
        <v>30</v>
      </c>
      <c r="F11" s="1"/>
      <c r="G11" s="9" t="s">
        <v>4</v>
      </c>
      <c r="H11" s="2">
        <v>6</v>
      </c>
      <c r="I11" s="2">
        <v>5</v>
      </c>
      <c r="J11" s="2"/>
      <c r="K11" s="11">
        <f>SUM(H11:J11)</f>
        <v>11</v>
      </c>
      <c r="L11" s="1"/>
      <c r="M11" s="9" t="s">
        <v>4</v>
      </c>
      <c r="N11" s="2">
        <v>10</v>
      </c>
      <c r="O11" s="2">
        <v>6</v>
      </c>
      <c r="P11" s="2"/>
      <c r="Q11" s="11">
        <f>SUM(N11:P11)</f>
        <v>16</v>
      </c>
    </row>
    <row r="12" spans="1:17" x14ac:dyDescent="0.25">
      <c r="A12" s="9" t="s">
        <v>5</v>
      </c>
      <c r="B12" s="2"/>
      <c r="C12" s="2"/>
      <c r="D12" s="2"/>
      <c r="E12" s="11">
        <f t="shared" ref="E12:E15" si="0">B12+C12+D12</f>
        <v>0</v>
      </c>
      <c r="F12" s="1"/>
      <c r="G12" s="9" t="s">
        <v>5</v>
      </c>
      <c r="H12" s="2">
        <v>2</v>
      </c>
      <c r="I12" s="2"/>
      <c r="J12" s="2"/>
      <c r="K12" s="11">
        <f t="shared" ref="K12:K15" si="1">SUM(H12:J12)</f>
        <v>2</v>
      </c>
      <c r="L12" s="1"/>
      <c r="M12" s="9" t="s">
        <v>5</v>
      </c>
      <c r="N12" s="2">
        <v>1</v>
      </c>
      <c r="O12" s="2">
        <v>1</v>
      </c>
      <c r="P12" s="2"/>
      <c r="Q12" s="11">
        <f t="shared" ref="Q12:Q15" si="2">SUM(N12:P12)</f>
        <v>2</v>
      </c>
    </row>
    <row r="13" spans="1:17" x14ac:dyDescent="0.25">
      <c r="A13" s="9" t="s">
        <v>6</v>
      </c>
      <c r="B13" s="2">
        <v>1</v>
      </c>
      <c r="C13" s="2"/>
      <c r="D13" s="2"/>
      <c r="E13" s="11">
        <f t="shared" si="0"/>
        <v>1</v>
      </c>
      <c r="F13" s="1"/>
      <c r="G13" s="9" t="s">
        <v>6</v>
      </c>
      <c r="H13" s="2">
        <v>1</v>
      </c>
      <c r="I13" s="2"/>
      <c r="J13" s="2"/>
      <c r="K13" s="11">
        <f t="shared" si="1"/>
        <v>1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>
        <v>4</v>
      </c>
      <c r="C14" s="2"/>
      <c r="D14" s="2"/>
      <c r="E14" s="11">
        <f t="shared" si="0"/>
        <v>4</v>
      </c>
      <c r="F14" s="1"/>
      <c r="G14" s="9" t="s">
        <v>7</v>
      </c>
      <c r="H14" s="2">
        <v>6</v>
      </c>
      <c r="I14" s="2">
        <v>3</v>
      </c>
      <c r="J14" s="2"/>
      <c r="K14" s="11">
        <f t="shared" si="1"/>
        <v>9</v>
      </c>
      <c r="L14" s="1"/>
      <c r="M14" s="9" t="s">
        <v>7</v>
      </c>
      <c r="N14" s="2">
        <v>6</v>
      </c>
      <c r="O14" s="2">
        <v>17</v>
      </c>
      <c r="P14" s="2"/>
      <c r="Q14" s="11">
        <f t="shared" si="2"/>
        <v>23</v>
      </c>
    </row>
    <row r="15" spans="1:17" x14ac:dyDescent="0.25">
      <c r="A15" s="9" t="s">
        <v>8</v>
      </c>
      <c r="B15" s="2">
        <v>7</v>
      </c>
      <c r="C15" s="2">
        <v>11</v>
      </c>
      <c r="D15" s="2">
        <v>1</v>
      </c>
      <c r="E15" s="11">
        <f t="shared" si="0"/>
        <v>19</v>
      </c>
      <c r="F15" s="1"/>
      <c r="G15" s="9" t="s">
        <v>8</v>
      </c>
      <c r="H15" s="2">
        <v>7</v>
      </c>
      <c r="I15" s="2">
        <v>8</v>
      </c>
      <c r="J15" s="2"/>
      <c r="K15" s="11">
        <f t="shared" si="1"/>
        <v>15</v>
      </c>
      <c r="L15" s="1"/>
      <c r="M15" s="9" t="s">
        <v>8</v>
      </c>
      <c r="N15" s="2">
        <v>24</v>
      </c>
      <c r="O15" s="2">
        <v>30</v>
      </c>
      <c r="P15" s="2"/>
      <c r="Q15" s="11">
        <f t="shared" si="2"/>
        <v>54</v>
      </c>
    </row>
    <row r="16" spans="1:17" x14ac:dyDescent="0.25">
      <c r="A16" s="9" t="s">
        <v>14</v>
      </c>
      <c r="B16" s="11">
        <f>B11+B12+B13+B14+B15</f>
        <v>39</v>
      </c>
      <c r="C16" s="11">
        <f t="shared" ref="C16:E16" si="3">C11+C12+C13+C14+C15</f>
        <v>14</v>
      </c>
      <c r="D16" s="11">
        <f t="shared" si="3"/>
        <v>1</v>
      </c>
      <c r="E16" s="11">
        <f t="shared" si="3"/>
        <v>54</v>
      </c>
      <c r="F16" s="1"/>
      <c r="G16" s="9" t="s">
        <v>14</v>
      </c>
      <c r="H16" s="11">
        <f>SUM(H11:H15)</f>
        <v>22</v>
      </c>
      <c r="I16" s="11">
        <f t="shared" ref="I16:K16" si="4">SUM(I11:I15)</f>
        <v>16</v>
      </c>
      <c r="J16" s="11">
        <f t="shared" si="4"/>
        <v>0</v>
      </c>
      <c r="K16" s="11">
        <f t="shared" si="4"/>
        <v>38</v>
      </c>
      <c r="L16" s="1"/>
      <c r="M16" s="9" t="s">
        <v>14</v>
      </c>
      <c r="N16" s="11">
        <f>SUM(N11:N15)</f>
        <v>41</v>
      </c>
      <c r="O16" s="11">
        <f t="shared" ref="O16:Q16" si="5">SUM(O11:O15)</f>
        <v>54</v>
      </c>
      <c r="P16" s="11">
        <f t="shared" si="5"/>
        <v>0</v>
      </c>
      <c r="Q16" s="11">
        <f t="shared" si="5"/>
        <v>95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39</v>
      </c>
      <c r="I30" s="12">
        <v>22</v>
      </c>
      <c r="J30" s="12">
        <v>41</v>
      </c>
    </row>
    <row r="31" spans="7:10" x14ac:dyDescent="0.25">
      <c r="G31" s="2" t="s">
        <v>12</v>
      </c>
      <c r="H31" s="12">
        <v>14</v>
      </c>
      <c r="I31" s="12">
        <v>16</v>
      </c>
      <c r="J31" s="12">
        <v>54</v>
      </c>
    </row>
    <row r="32" spans="7:10" x14ac:dyDescent="0.25">
      <c r="G32" s="2" t="s">
        <v>13</v>
      </c>
      <c r="H32" s="12">
        <v>1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31</v>
      </c>
      <c r="C51" s="2">
        <v>4</v>
      </c>
      <c r="D51" s="2">
        <v>1</v>
      </c>
      <c r="E51" s="11">
        <f>B51+C51+D51</f>
        <v>36</v>
      </c>
      <c r="F51" s="1"/>
      <c r="G51" s="9" t="s">
        <v>4</v>
      </c>
      <c r="H51" s="2">
        <v>22</v>
      </c>
      <c r="I51" s="2">
        <v>5</v>
      </c>
      <c r="J51" s="2"/>
      <c r="K51" s="11">
        <f>SUM(H51:J51)</f>
        <v>27</v>
      </c>
      <c r="L51" s="1"/>
      <c r="M51" s="9" t="s">
        <v>4</v>
      </c>
      <c r="N51" s="2">
        <v>4</v>
      </c>
      <c r="O51" s="2">
        <v>4</v>
      </c>
      <c r="P51" s="2"/>
      <c r="Q51" s="11">
        <f>SUM(N51:P51)</f>
        <v>8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5</v>
      </c>
      <c r="C52" s="2"/>
      <c r="D52" s="2"/>
      <c r="E52" s="11">
        <f t="shared" ref="E52:E55" si="6">B52+C52+D52</f>
        <v>5</v>
      </c>
      <c r="F52" s="1"/>
      <c r="G52" s="9" t="s">
        <v>5</v>
      </c>
      <c r="H52" s="2">
        <v>2</v>
      </c>
      <c r="I52" s="2"/>
      <c r="J52" s="2"/>
      <c r="K52" s="11">
        <f t="shared" ref="K52:K55" si="7">SUM(H52:J52)</f>
        <v>2</v>
      </c>
      <c r="L52" s="1"/>
      <c r="M52" s="9" t="s">
        <v>5</v>
      </c>
      <c r="N52" s="2">
        <v>1</v>
      </c>
      <c r="O52" s="2"/>
      <c r="P52" s="2"/>
      <c r="Q52" s="11">
        <f t="shared" ref="Q52:Q55" si="8">SUM(N52:P52)</f>
        <v>1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>
        <v>3</v>
      </c>
      <c r="C53" s="2"/>
      <c r="D53" s="2"/>
      <c r="E53" s="11">
        <f t="shared" si="6"/>
        <v>3</v>
      </c>
      <c r="F53" s="1"/>
      <c r="G53" s="9" t="s">
        <v>6</v>
      </c>
      <c r="H53" s="2">
        <v>3</v>
      </c>
      <c r="I53" s="2"/>
      <c r="J53" s="2"/>
      <c r="K53" s="11">
        <f t="shared" si="7"/>
        <v>3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/>
      <c r="C54" s="2">
        <v>4</v>
      </c>
      <c r="D54" s="2"/>
      <c r="E54" s="11">
        <f t="shared" si="6"/>
        <v>4</v>
      </c>
      <c r="F54" s="1"/>
      <c r="G54" s="9" t="s">
        <v>7</v>
      </c>
      <c r="H54" s="2">
        <v>7</v>
      </c>
      <c r="I54" s="2">
        <v>5</v>
      </c>
      <c r="J54" s="2"/>
      <c r="K54" s="11">
        <f t="shared" si="7"/>
        <v>12</v>
      </c>
      <c r="L54" s="1"/>
      <c r="M54" s="9" t="s">
        <v>7</v>
      </c>
      <c r="N54" s="2">
        <v>4</v>
      </c>
      <c r="O54" s="2">
        <v>8</v>
      </c>
      <c r="P54" s="2"/>
      <c r="Q54" s="11">
        <f t="shared" si="8"/>
        <v>12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10</v>
      </c>
      <c r="C55" s="2">
        <v>13</v>
      </c>
      <c r="D55" s="2"/>
      <c r="E55" s="11">
        <f t="shared" si="6"/>
        <v>23</v>
      </c>
      <c r="F55" s="1"/>
      <c r="G55" s="9" t="s">
        <v>8</v>
      </c>
      <c r="H55" s="2">
        <v>7</v>
      </c>
      <c r="I55" s="2">
        <v>7</v>
      </c>
      <c r="J55" s="2">
        <v>1</v>
      </c>
      <c r="K55" s="11">
        <f t="shared" si="7"/>
        <v>15</v>
      </c>
      <c r="L55" s="1"/>
      <c r="M55" s="9" t="s">
        <v>8</v>
      </c>
      <c r="N55" s="2">
        <v>1</v>
      </c>
      <c r="O55" s="2">
        <v>16</v>
      </c>
      <c r="P55" s="2"/>
      <c r="Q55" s="11">
        <f t="shared" si="8"/>
        <v>17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49</v>
      </c>
      <c r="C56" s="11">
        <f t="shared" ref="C56:E56" si="9">C51+C52+C53+C54+C55</f>
        <v>21</v>
      </c>
      <c r="D56" s="11">
        <f t="shared" si="9"/>
        <v>1</v>
      </c>
      <c r="E56" s="11">
        <f t="shared" si="9"/>
        <v>71</v>
      </c>
      <c r="F56" s="1"/>
      <c r="G56" s="9" t="s">
        <v>14</v>
      </c>
      <c r="H56" s="11">
        <f>SUM(H51:H55)</f>
        <v>41</v>
      </c>
      <c r="I56" s="11">
        <f t="shared" ref="I56:K56" si="10">SUM(I51:I55)</f>
        <v>17</v>
      </c>
      <c r="J56" s="11">
        <f t="shared" si="10"/>
        <v>1</v>
      </c>
      <c r="K56" s="11">
        <f t="shared" si="10"/>
        <v>59</v>
      </c>
      <c r="L56" s="1"/>
      <c r="M56" s="9" t="s">
        <v>14</v>
      </c>
      <c r="N56" s="11">
        <f>SUM(N51:N55)</f>
        <v>10</v>
      </c>
      <c r="O56" s="11">
        <f t="shared" ref="O56:Q56" si="11">SUM(O51:O55)</f>
        <v>28</v>
      </c>
      <c r="P56" s="11">
        <f t="shared" si="11"/>
        <v>0</v>
      </c>
      <c r="Q56" s="11">
        <f t="shared" si="11"/>
        <v>38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49</v>
      </c>
      <c r="I70" s="12">
        <v>41</v>
      </c>
      <c r="J70" s="12">
        <v>10</v>
      </c>
    </row>
    <row r="71" spans="7:22" x14ac:dyDescent="0.25">
      <c r="G71" s="2" t="s">
        <v>12</v>
      </c>
      <c r="H71" s="12">
        <v>21</v>
      </c>
      <c r="I71" s="12">
        <v>17</v>
      </c>
      <c r="J71" s="12">
        <v>28</v>
      </c>
    </row>
    <row r="72" spans="7:22" x14ac:dyDescent="0.25">
      <c r="G72" s="2" t="s">
        <v>13</v>
      </c>
      <c r="H72" s="12">
        <v>1</v>
      </c>
      <c r="I72" s="12">
        <v>1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58</v>
      </c>
      <c r="C91" s="2">
        <f t="shared" si="12"/>
        <v>7</v>
      </c>
      <c r="D91" s="2">
        <f t="shared" si="12"/>
        <v>1</v>
      </c>
      <c r="E91" s="11">
        <f>B91+C91+D91</f>
        <v>66</v>
      </c>
      <c r="F91" s="1"/>
      <c r="G91" s="9" t="s">
        <v>4</v>
      </c>
      <c r="H91" s="2">
        <f t="shared" ref="H91:J95" si="13">H11+H51</f>
        <v>28</v>
      </c>
      <c r="I91" s="2">
        <f t="shared" si="13"/>
        <v>10</v>
      </c>
      <c r="J91" s="2">
        <f t="shared" si="13"/>
        <v>0</v>
      </c>
      <c r="K91" s="11">
        <f>SUM(H91:J91)</f>
        <v>38</v>
      </c>
      <c r="L91" s="1"/>
      <c r="M91" s="9" t="s">
        <v>4</v>
      </c>
      <c r="N91" s="2">
        <f t="shared" ref="N91:P95" si="14">N11+N51</f>
        <v>14</v>
      </c>
      <c r="O91" s="2">
        <f t="shared" si="14"/>
        <v>10</v>
      </c>
      <c r="P91" s="2">
        <f t="shared" si="14"/>
        <v>0</v>
      </c>
      <c r="Q91" s="11">
        <f>SUM(N91:P91)</f>
        <v>24</v>
      </c>
    </row>
    <row r="92" spans="1:22" x14ac:dyDescent="0.25">
      <c r="A92" s="9" t="s">
        <v>5</v>
      </c>
      <c r="B92" s="2">
        <f t="shared" si="12"/>
        <v>5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5</v>
      </c>
      <c r="F92" s="1"/>
      <c r="G92" s="9" t="s">
        <v>5</v>
      </c>
      <c r="H92" s="2">
        <f t="shared" si="13"/>
        <v>4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4</v>
      </c>
      <c r="L92" s="1"/>
      <c r="M92" s="9" t="s">
        <v>5</v>
      </c>
      <c r="N92" s="2">
        <f t="shared" si="14"/>
        <v>2</v>
      </c>
      <c r="O92" s="2">
        <f t="shared" si="14"/>
        <v>1</v>
      </c>
      <c r="P92" s="2">
        <f t="shared" si="14"/>
        <v>0</v>
      </c>
      <c r="Q92" s="11">
        <f t="shared" ref="Q92:Q95" si="17">SUM(N92:P92)</f>
        <v>3</v>
      </c>
    </row>
    <row r="93" spans="1:22" x14ac:dyDescent="0.25">
      <c r="A93" s="9" t="s">
        <v>6</v>
      </c>
      <c r="B93" s="2">
        <f t="shared" si="12"/>
        <v>4</v>
      </c>
      <c r="C93" s="2">
        <f t="shared" si="12"/>
        <v>0</v>
      </c>
      <c r="D93" s="2">
        <f t="shared" si="12"/>
        <v>0</v>
      </c>
      <c r="E93" s="11">
        <f t="shared" si="15"/>
        <v>4</v>
      </c>
      <c r="F93" s="1"/>
      <c r="G93" s="9" t="s">
        <v>6</v>
      </c>
      <c r="H93" s="2">
        <f t="shared" si="13"/>
        <v>4</v>
      </c>
      <c r="I93" s="2">
        <f t="shared" si="13"/>
        <v>0</v>
      </c>
      <c r="J93" s="2">
        <f t="shared" si="13"/>
        <v>0</v>
      </c>
      <c r="K93" s="11">
        <f t="shared" si="16"/>
        <v>4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4</v>
      </c>
      <c r="C94" s="2">
        <f t="shared" si="12"/>
        <v>4</v>
      </c>
      <c r="D94" s="2">
        <f t="shared" si="12"/>
        <v>0</v>
      </c>
      <c r="E94" s="11">
        <f t="shared" si="15"/>
        <v>8</v>
      </c>
      <c r="F94" s="1"/>
      <c r="G94" s="9" t="s">
        <v>7</v>
      </c>
      <c r="H94" s="2">
        <f t="shared" si="13"/>
        <v>13</v>
      </c>
      <c r="I94" s="2">
        <f t="shared" si="13"/>
        <v>8</v>
      </c>
      <c r="J94" s="2">
        <f t="shared" si="13"/>
        <v>0</v>
      </c>
      <c r="K94" s="11">
        <f t="shared" si="16"/>
        <v>21</v>
      </c>
      <c r="L94" s="1"/>
      <c r="M94" s="9" t="s">
        <v>7</v>
      </c>
      <c r="N94" s="2">
        <f t="shared" si="14"/>
        <v>10</v>
      </c>
      <c r="O94" s="2">
        <f t="shared" si="14"/>
        <v>25</v>
      </c>
      <c r="P94" s="2">
        <f t="shared" si="14"/>
        <v>0</v>
      </c>
      <c r="Q94" s="11">
        <f t="shared" si="17"/>
        <v>35</v>
      </c>
    </row>
    <row r="95" spans="1:22" x14ac:dyDescent="0.25">
      <c r="A95" s="9" t="s">
        <v>8</v>
      </c>
      <c r="B95" s="2">
        <f t="shared" si="12"/>
        <v>17</v>
      </c>
      <c r="C95" s="2">
        <f t="shared" si="12"/>
        <v>24</v>
      </c>
      <c r="D95" s="2">
        <f t="shared" si="12"/>
        <v>1</v>
      </c>
      <c r="E95" s="11">
        <f t="shared" si="15"/>
        <v>42</v>
      </c>
      <c r="F95" s="1"/>
      <c r="G95" s="9" t="s">
        <v>8</v>
      </c>
      <c r="H95" s="2">
        <f t="shared" si="13"/>
        <v>14</v>
      </c>
      <c r="I95" s="2">
        <f t="shared" si="13"/>
        <v>15</v>
      </c>
      <c r="J95" s="2">
        <f t="shared" si="13"/>
        <v>1</v>
      </c>
      <c r="K95" s="11">
        <f t="shared" si="16"/>
        <v>30</v>
      </c>
      <c r="L95" s="1"/>
      <c r="M95" s="9" t="s">
        <v>8</v>
      </c>
      <c r="N95" s="2">
        <f t="shared" si="14"/>
        <v>25</v>
      </c>
      <c r="O95" s="2">
        <f t="shared" si="14"/>
        <v>46</v>
      </c>
      <c r="P95" s="2">
        <f t="shared" si="14"/>
        <v>0</v>
      </c>
      <c r="Q95" s="11">
        <f t="shared" si="17"/>
        <v>71</v>
      </c>
    </row>
    <row r="96" spans="1:22" x14ac:dyDescent="0.25">
      <c r="A96" s="9" t="s">
        <v>14</v>
      </c>
      <c r="B96" s="11">
        <f>B91+B92+B93+B94+B95</f>
        <v>88</v>
      </c>
      <c r="C96" s="11">
        <f t="shared" ref="C96:E96" si="18">C91+C92+C93+C94+C95</f>
        <v>35</v>
      </c>
      <c r="D96" s="11">
        <f t="shared" si="18"/>
        <v>2</v>
      </c>
      <c r="E96" s="11">
        <f t="shared" si="18"/>
        <v>125</v>
      </c>
      <c r="F96" s="1"/>
      <c r="G96" s="9" t="s">
        <v>14</v>
      </c>
      <c r="H96" s="11">
        <f>SUM(H91:H95)</f>
        <v>63</v>
      </c>
      <c r="I96" s="11">
        <f t="shared" ref="I96:K96" si="19">SUM(I91:I95)</f>
        <v>33</v>
      </c>
      <c r="J96" s="11">
        <f t="shared" si="19"/>
        <v>1</v>
      </c>
      <c r="K96" s="11">
        <f t="shared" si="19"/>
        <v>97</v>
      </c>
      <c r="L96" s="1"/>
      <c r="M96" s="9" t="s">
        <v>14</v>
      </c>
      <c r="N96" s="11">
        <f>SUM(N91:N95)</f>
        <v>51</v>
      </c>
      <c r="O96" s="11">
        <f t="shared" ref="O96:Q96" si="20">SUM(O91:O95)</f>
        <v>82</v>
      </c>
      <c r="P96" s="11">
        <f t="shared" si="20"/>
        <v>0</v>
      </c>
      <c r="Q96" s="11">
        <f t="shared" si="20"/>
        <v>133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88</v>
      </c>
      <c r="I110" s="12">
        <v>63</v>
      </c>
      <c r="J110" s="12">
        <v>51</v>
      </c>
    </row>
    <row r="111" spans="7:10" x14ac:dyDescent="0.25">
      <c r="G111" s="2" t="s">
        <v>12</v>
      </c>
      <c r="H111" s="12">
        <v>35</v>
      </c>
      <c r="I111" s="12">
        <v>33</v>
      </c>
      <c r="J111" s="12">
        <v>82</v>
      </c>
    </row>
    <row r="112" spans="7:10" x14ac:dyDescent="0.25">
      <c r="G112" s="2" t="s">
        <v>13</v>
      </c>
      <c r="H112" s="12">
        <v>2</v>
      </c>
      <c r="I112" s="12">
        <v>1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46" workbookViewId="0">
      <selection activeCell="C54" sqref="C54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13</v>
      </c>
      <c r="C11" s="2"/>
      <c r="D11" s="2">
        <v>1</v>
      </c>
      <c r="E11" s="11">
        <f>B11+C11+D11</f>
        <v>14</v>
      </c>
      <c r="F11" s="1"/>
      <c r="G11" s="9" t="s">
        <v>4</v>
      </c>
      <c r="H11" s="2">
        <v>2</v>
      </c>
      <c r="I11" s="2">
        <v>1</v>
      </c>
      <c r="J11" s="2"/>
      <c r="K11" s="11">
        <f>SUM(H11:J11)</f>
        <v>3</v>
      </c>
      <c r="L11" s="1"/>
      <c r="M11" s="9" t="s">
        <v>4</v>
      </c>
      <c r="N11" s="2">
        <v>2</v>
      </c>
      <c r="O11" s="2">
        <v>5</v>
      </c>
      <c r="P11" s="2"/>
      <c r="Q11" s="11">
        <f>SUM(N11:P11)</f>
        <v>7</v>
      </c>
    </row>
    <row r="12" spans="1:17" x14ac:dyDescent="0.25">
      <c r="A12" s="9" t="s">
        <v>5</v>
      </c>
      <c r="B12" s="2">
        <v>1</v>
      </c>
      <c r="C12" s="2"/>
      <c r="D12" s="2"/>
      <c r="E12" s="11">
        <f t="shared" ref="E12:E15" si="0">B12+C12+D12</f>
        <v>1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 x14ac:dyDescent="0.25">
      <c r="A13" s="9" t="s">
        <v>6</v>
      </c>
      <c r="B13" s="2">
        <v>1</v>
      </c>
      <c r="C13" s="2"/>
      <c r="D13" s="2"/>
      <c r="E13" s="11">
        <f t="shared" si="0"/>
        <v>1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>
        <v>1</v>
      </c>
      <c r="O14" s="2">
        <v>3</v>
      </c>
      <c r="P14" s="2"/>
      <c r="Q14" s="11">
        <f t="shared" si="2"/>
        <v>4</v>
      </c>
    </row>
    <row r="15" spans="1:17" x14ac:dyDescent="0.25">
      <c r="A15" s="9" t="s">
        <v>8</v>
      </c>
      <c r="B15" s="2">
        <v>1</v>
      </c>
      <c r="C15" s="2">
        <v>2</v>
      </c>
      <c r="D15" s="2"/>
      <c r="E15" s="11">
        <f t="shared" si="0"/>
        <v>3</v>
      </c>
      <c r="F15" s="1"/>
      <c r="G15" s="9" t="s">
        <v>8</v>
      </c>
      <c r="H15" s="2">
        <v>4</v>
      </c>
      <c r="I15" s="2">
        <v>2</v>
      </c>
      <c r="J15" s="2"/>
      <c r="K15" s="11">
        <f t="shared" si="1"/>
        <v>6</v>
      </c>
      <c r="L15" s="1"/>
      <c r="M15" s="9" t="s">
        <v>8</v>
      </c>
      <c r="N15" s="2">
        <v>5</v>
      </c>
      <c r="O15" s="2">
        <v>7</v>
      </c>
      <c r="P15" s="2"/>
      <c r="Q15" s="11">
        <f t="shared" si="2"/>
        <v>12</v>
      </c>
    </row>
    <row r="16" spans="1:17" x14ac:dyDescent="0.25">
      <c r="A16" s="9" t="s">
        <v>14</v>
      </c>
      <c r="B16" s="11">
        <f>B11+B12+B13+B14+B15</f>
        <v>16</v>
      </c>
      <c r="C16" s="11">
        <f t="shared" ref="C16:E16" si="3">C11+C12+C13+C14+C15</f>
        <v>2</v>
      </c>
      <c r="D16" s="11">
        <f t="shared" si="3"/>
        <v>1</v>
      </c>
      <c r="E16" s="11">
        <f t="shared" si="3"/>
        <v>19</v>
      </c>
      <c r="F16" s="1"/>
      <c r="G16" s="9" t="s">
        <v>14</v>
      </c>
      <c r="H16" s="11">
        <f>SUM(H11:H15)</f>
        <v>6</v>
      </c>
      <c r="I16" s="11">
        <f t="shared" ref="I16:K16" si="4">SUM(I11:I15)</f>
        <v>3</v>
      </c>
      <c r="J16" s="11">
        <f t="shared" si="4"/>
        <v>0</v>
      </c>
      <c r="K16" s="11">
        <f t="shared" si="4"/>
        <v>9</v>
      </c>
      <c r="L16" s="1"/>
      <c r="M16" s="9" t="s">
        <v>14</v>
      </c>
      <c r="N16" s="11">
        <f>SUM(N11:N15)</f>
        <v>8</v>
      </c>
      <c r="O16" s="11">
        <f t="shared" ref="O16:Q16" si="5">SUM(O11:O15)</f>
        <v>15</v>
      </c>
      <c r="P16" s="11">
        <f t="shared" si="5"/>
        <v>0</v>
      </c>
      <c r="Q16" s="11">
        <f t="shared" si="5"/>
        <v>23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16</v>
      </c>
      <c r="I30" s="12">
        <v>6</v>
      </c>
      <c r="J30" s="12">
        <v>8</v>
      </c>
    </row>
    <row r="31" spans="7:10" x14ac:dyDescent="0.25">
      <c r="G31" s="2" t="s">
        <v>12</v>
      </c>
      <c r="H31" s="12">
        <v>2</v>
      </c>
      <c r="I31" s="12">
        <v>3</v>
      </c>
      <c r="J31" s="12">
        <v>15</v>
      </c>
    </row>
    <row r="32" spans="7:10" x14ac:dyDescent="0.25">
      <c r="G32" s="2" t="s">
        <v>13</v>
      </c>
      <c r="H32" s="12">
        <v>1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11</v>
      </c>
      <c r="C51" s="2">
        <v>4</v>
      </c>
      <c r="D51" s="2"/>
      <c r="E51" s="11">
        <f>B51+C51+D51</f>
        <v>15</v>
      </c>
      <c r="F51" s="1"/>
      <c r="G51" s="9" t="s">
        <v>4</v>
      </c>
      <c r="H51" s="2">
        <v>4</v>
      </c>
      <c r="I51" s="2">
        <v>3</v>
      </c>
      <c r="J51" s="2"/>
      <c r="K51" s="11">
        <f>SUM(H51:J51)</f>
        <v>7</v>
      </c>
      <c r="L51" s="1"/>
      <c r="M51" s="9" t="s">
        <v>4</v>
      </c>
      <c r="N51" s="2">
        <v>1</v>
      </c>
      <c r="O51" s="2"/>
      <c r="P51" s="2"/>
      <c r="Q51" s="11">
        <f>SUM(N51:P51)</f>
        <v>1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1</v>
      </c>
      <c r="C52" s="2"/>
      <c r="D52" s="2"/>
      <c r="E52" s="11">
        <f t="shared" ref="E52:E55" si="6">B52+C52+D52</f>
        <v>1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v>3</v>
      </c>
      <c r="C54" s="2"/>
      <c r="D54" s="2"/>
      <c r="E54" s="11">
        <f t="shared" si="6"/>
        <v>3</v>
      </c>
      <c r="F54" s="1"/>
      <c r="G54" s="9" t="s">
        <v>7</v>
      </c>
      <c r="H54" s="2"/>
      <c r="I54" s="2"/>
      <c r="J54" s="2"/>
      <c r="K54" s="11">
        <f t="shared" si="7"/>
        <v>0</v>
      </c>
      <c r="L54" s="1"/>
      <c r="M54" s="9" t="s">
        <v>7</v>
      </c>
      <c r="N54" s="2">
        <v>1</v>
      </c>
      <c r="O54" s="2"/>
      <c r="P54" s="2"/>
      <c r="Q54" s="11">
        <f t="shared" si="8"/>
        <v>1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8</v>
      </c>
      <c r="C55" s="2">
        <v>6</v>
      </c>
      <c r="D55" s="2"/>
      <c r="E55" s="11">
        <f t="shared" si="6"/>
        <v>14</v>
      </c>
      <c r="F55" s="1"/>
      <c r="G55" s="9" t="s">
        <v>8</v>
      </c>
      <c r="H55" s="2">
        <v>1</v>
      </c>
      <c r="I55" s="2">
        <v>1</v>
      </c>
      <c r="J55" s="2"/>
      <c r="K55" s="11">
        <f t="shared" si="7"/>
        <v>2</v>
      </c>
      <c r="L55" s="1"/>
      <c r="M55" s="9" t="s">
        <v>8</v>
      </c>
      <c r="N55" s="2">
        <v>2</v>
      </c>
      <c r="O55" s="2">
        <v>3</v>
      </c>
      <c r="P55" s="2"/>
      <c r="Q55" s="11">
        <f t="shared" si="8"/>
        <v>5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23</v>
      </c>
      <c r="C56" s="11">
        <f t="shared" ref="C56:E56" si="9">C51+C52+C53+C54+C55</f>
        <v>10</v>
      </c>
      <c r="D56" s="11">
        <f t="shared" si="9"/>
        <v>0</v>
      </c>
      <c r="E56" s="11">
        <f t="shared" si="9"/>
        <v>33</v>
      </c>
      <c r="F56" s="1"/>
      <c r="G56" s="9" t="s">
        <v>14</v>
      </c>
      <c r="H56" s="11">
        <f>SUM(H51:H55)</f>
        <v>6</v>
      </c>
      <c r="I56" s="11">
        <f t="shared" ref="I56:K56" si="10">SUM(I51:I55)</f>
        <v>4</v>
      </c>
      <c r="J56" s="11">
        <f t="shared" si="10"/>
        <v>0</v>
      </c>
      <c r="K56" s="11">
        <f t="shared" si="10"/>
        <v>10</v>
      </c>
      <c r="L56" s="1"/>
      <c r="M56" s="9" t="s">
        <v>14</v>
      </c>
      <c r="N56" s="11">
        <f>SUM(N51:N55)</f>
        <v>4</v>
      </c>
      <c r="O56" s="11">
        <f t="shared" ref="O56:Q56" si="11">SUM(O51:O55)</f>
        <v>3</v>
      </c>
      <c r="P56" s="11">
        <f t="shared" si="11"/>
        <v>0</v>
      </c>
      <c r="Q56" s="11">
        <f t="shared" si="11"/>
        <v>7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23</v>
      </c>
      <c r="I70" s="12">
        <v>6</v>
      </c>
      <c r="J70" s="12">
        <v>4</v>
      </c>
    </row>
    <row r="71" spans="7:22" x14ac:dyDescent="0.25">
      <c r="G71" s="2" t="s">
        <v>12</v>
      </c>
      <c r="H71" s="12">
        <v>10</v>
      </c>
      <c r="I71" s="12">
        <v>4</v>
      </c>
      <c r="J71" s="12">
        <v>3</v>
      </c>
    </row>
    <row r="72" spans="7:22" x14ac:dyDescent="0.25">
      <c r="G72" s="2" t="s">
        <v>13</v>
      </c>
      <c r="H72" s="12">
        <v>0</v>
      </c>
      <c r="I72" s="12">
        <v>0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24</v>
      </c>
      <c r="C91" s="2">
        <f t="shared" si="12"/>
        <v>4</v>
      </c>
      <c r="D91" s="2">
        <f t="shared" si="12"/>
        <v>1</v>
      </c>
      <c r="E91" s="11">
        <f>B91+C91+D91</f>
        <v>29</v>
      </c>
      <c r="F91" s="1"/>
      <c r="G91" s="9" t="s">
        <v>4</v>
      </c>
      <c r="H91" s="2">
        <f t="shared" ref="H91:J95" si="13">H11+H51</f>
        <v>6</v>
      </c>
      <c r="I91" s="2">
        <f t="shared" si="13"/>
        <v>4</v>
      </c>
      <c r="J91" s="2">
        <f t="shared" si="13"/>
        <v>0</v>
      </c>
      <c r="K91" s="11">
        <f>SUM(H91:J91)</f>
        <v>10</v>
      </c>
      <c r="L91" s="1"/>
      <c r="M91" s="9" t="s">
        <v>4</v>
      </c>
      <c r="N91" s="2">
        <f t="shared" ref="N91:P95" si="14">N11+N51</f>
        <v>3</v>
      </c>
      <c r="O91" s="2">
        <f t="shared" si="14"/>
        <v>5</v>
      </c>
      <c r="P91" s="2">
        <f t="shared" si="14"/>
        <v>0</v>
      </c>
      <c r="Q91" s="11">
        <f>SUM(N91:P91)</f>
        <v>8</v>
      </c>
    </row>
    <row r="92" spans="1:22" x14ac:dyDescent="0.25">
      <c r="A92" s="9" t="s">
        <v>5</v>
      </c>
      <c r="B92" s="2">
        <f t="shared" si="12"/>
        <v>2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2</v>
      </c>
      <c r="F92" s="1"/>
      <c r="G92" s="9" t="s">
        <v>5</v>
      </c>
      <c r="H92" s="2">
        <f t="shared" si="13"/>
        <v>1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1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 x14ac:dyDescent="0.25">
      <c r="A93" s="9" t="s">
        <v>6</v>
      </c>
      <c r="B93" s="2">
        <f t="shared" si="12"/>
        <v>1</v>
      </c>
      <c r="C93" s="2">
        <f t="shared" si="12"/>
        <v>0</v>
      </c>
      <c r="D93" s="2">
        <f t="shared" si="12"/>
        <v>0</v>
      </c>
      <c r="E93" s="11">
        <f t="shared" si="15"/>
        <v>1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3</v>
      </c>
      <c r="C94" s="2">
        <f t="shared" si="12"/>
        <v>0</v>
      </c>
      <c r="D94" s="2">
        <f t="shared" si="12"/>
        <v>0</v>
      </c>
      <c r="E94" s="11">
        <f t="shared" si="15"/>
        <v>3</v>
      </c>
      <c r="F94" s="1"/>
      <c r="G94" s="9" t="s">
        <v>7</v>
      </c>
      <c r="H94" s="2">
        <f t="shared" si="13"/>
        <v>0</v>
      </c>
      <c r="I94" s="2">
        <f t="shared" si="13"/>
        <v>0</v>
      </c>
      <c r="J94" s="2">
        <f t="shared" si="13"/>
        <v>0</v>
      </c>
      <c r="K94" s="11">
        <f t="shared" si="16"/>
        <v>0</v>
      </c>
      <c r="L94" s="1"/>
      <c r="M94" s="9" t="s">
        <v>7</v>
      </c>
      <c r="N94" s="2">
        <f t="shared" si="14"/>
        <v>2</v>
      </c>
      <c r="O94" s="2">
        <f t="shared" si="14"/>
        <v>3</v>
      </c>
      <c r="P94" s="2">
        <f t="shared" si="14"/>
        <v>0</v>
      </c>
      <c r="Q94" s="11">
        <f t="shared" si="17"/>
        <v>5</v>
      </c>
    </row>
    <row r="95" spans="1:22" x14ac:dyDescent="0.25">
      <c r="A95" s="9" t="s">
        <v>8</v>
      </c>
      <c r="B95" s="2">
        <f t="shared" si="12"/>
        <v>9</v>
      </c>
      <c r="C95" s="2">
        <f t="shared" si="12"/>
        <v>8</v>
      </c>
      <c r="D95" s="2">
        <f t="shared" si="12"/>
        <v>0</v>
      </c>
      <c r="E95" s="11">
        <f t="shared" si="15"/>
        <v>17</v>
      </c>
      <c r="F95" s="1"/>
      <c r="G95" s="9" t="s">
        <v>8</v>
      </c>
      <c r="H95" s="2">
        <f t="shared" si="13"/>
        <v>5</v>
      </c>
      <c r="I95" s="2">
        <f t="shared" si="13"/>
        <v>3</v>
      </c>
      <c r="J95" s="2">
        <f t="shared" si="13"/>
        <v>0</v>
      </c>
      <c r="K95" s="11">
        <f t="shared" si="16"/>
        <v>8</v>
      </c>
      <c r="L95" s="1"/>
      <c r="M95" s="9" t="s">
        <v>8</v>
      </c>
      <c r="N95" s="2">
        <f t="shared" si="14"/>
        <v>7</v>
      </c>
      <c r="O95" s="2">
        <f t="shared" si="14"/>
        <v>10</v>
      </c>
      <c r="P95" s="2">
        <f t="shared" si="14"/>
        <v>0</v>
      </c>
      <c r="Q95" s="11">
        <f t="shared" si="17"/>
        <v>17</v>
      </c>
    </row>
    <row r="96" spans="1:22" x14ac:dyDescent="0.25">
      <c r="A96" s="9" t="s">
        <v>14</v>
      </c>
      <c r="B96" s="11">
        <f>B91+B92+B93+B94+B95</f>
        <v>39</v>
      </c>
      <c r="C96" s="11">
        <f t="shared" ref="C96:E96" si="18">C91+C92+C93+C94+C95</f>
        <v>12</v>
      </c>
      <c r="D96" s="11">
        <f t="shared" si="18"/>
        <v>1</v>
      </c>
      <c r="E96" s="11">
        <f t="shared" si="18"/>
        <v>52</v>
      </c>
      <c r="F96" s="1"/>
      <c r="G96" s="9" t="s">
        <v>14</v>
      </c>
      <c r="H96" s="11">
        <f>SUM(H91:H95)</f>
        <v>12</v>
      </c>
      <c r="I96" s="11">
        <f t="shared" ref="I96:K96" si="19">SUM(I91:I95)</f>
        <v>7</v>
      </c>
      <c r="J96" s="11">
        <f t="shared" si="19"/>
        <v>0</v>
      </c>
      <c r="K96" s="11">
        <f t="shared" si="19"/>
        <v>19</v>
      </c>
      <c r="L96" s="1"/>
      <c r="M96" s="9" t="s">
        <v>14</v>
      </c>
      <c r="N96" s="11">
        <f>SUM(N91:N95)</f>
        <v>12</v>
      </c>
      <c r="O96" s="11">
        <f t="shared" ref="O96:Q96" si="20">SUM(O91:O95)</f>
        <v>18</v>
      </c>
      <c r="P96" s="11">
        <f t="shared" si="20"/>
        <v>0</v>
      </c>
      <c r="Q96" s="11">
        <f t="shared" si="20"/>
        <v>30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39</v>
      </c>
      <c r="I110" s="12">
        <v>12</v>
      </c>
      <c r="J110" s="12">
        <v>12</v>
      </c>
    </row>
    <row r="111" spans="7:10" x14ac:dyDescent="0.25">
      <c r="G111" s="2" t="s">
        <v>12</v>
      </c>
      <c r="H111" s="12">
        <v>12</v>
      </c>
      <c r="I111" s="12">
        <v>7</v>
      </c>
      <c r="J111" s="12">
        <v>18</v>
      </c>
    </row>
    <row r="112" spans="7:10" x14ac:dyDescent="0.25">
      <c r="G112" s="2" t="s">
        <v>13</v>
      </c>
      <c r="H112" s="12">
        <v>1</v>
      </c>
      <c r="I112" s="12">
        <v>0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34" workbookViewId="0">
      <selection activeCell="C54" sqref="C54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10</v>
      </c>
      <c r="C11" s="2">
        <v>2</v>
      </c>
      <c r="D11" s="2"/>
      <c r="E11" s="11">
        <f>B11+C11+D11</f>
        <v>12</v>
      </c>
      <c r="F11" s="1"/>
      <c r="G11" s="9" t="s">
        <v>4</v>
      </c>
      <c r="H11" s="2">
        <v>2</v>
      </c>
      <c r="I11" s="2">
        <v>3</v>
      </c>
      <c r="J11" s="2"/>
      <c r="K11" s="11">
        <f>SUM(H11:J11)</f>
        <v>5</v>
      </c>
      <c r="L11" s="1"/>
      <c r="M11" s="9" t="s">
        <v>4</v>
      </c>
      <c r="N11" s="2">
        <v>5</v>
      </c>
      <c r="O11" s="2">
        <v>1</v>
      </c>
      <c r="P11" s="2"/>
      <c r="Q11" s="11">
        <f>SUM(N11:P11)</f>
        <v>6</v>
      </c>
    </row>
    <row r="12" spans="1:17" x14ac:dyDescent="0.25">
      <c r="A12" s="9" t="s">
        <v>5</v>
      </c>
      <c r="B12" s="2">
        <v>1</v>
      </c>
      <c r="C12" s="2"/>
      <c r="D12" s="2"/>
      <c r="E12" s="11">
        <f t="shared" ref="E12:E15" si="0">B12+C12+D12</f>
        <v>1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>
        <v>4</v>
      </c>
      <c r="O14" s="2">
        <v>5</v>
      </c>
      <c r="P14" s="2"/>
      <c r="Q14" s="11">
        <f t="shared" si="2"/>
        <v>9</v>
      </c>
    </row>
    <row r="15" spans="1:17" x14ac:dyDescent="0.25">
      <c r="A15" s="9" t="s">
        <v>8</v>
      </c>
      <c r="B15" s="2">
        <v>2</v>
      </c>
      <c r="C15" s="2">
        <v>1</v>
      </c>
      <c r="D15" s="2"/>
      <c r="E15" s="11">
        <f t="shared" si="0"/>
        <v>3</v>
      </c>
      <c r="F15" s="1"/>
      <c r="G15" s="9" t="s">
        <v>8</v>
      </c>
      <c r="H15" s="2">
        <v>5</v>
      </c>
      <c r="I15" s="2">
        <v>4</v>
      </c>
      <c r="J15" s="2"/>
      <c r="K15" s="11">
        <f t="shared" si="1"/>
        <v>9</v>
      </c>
      <c r="L15" s="1"/>
      <c r="M15" s="9" t="s">
        <v>8</v>
      </c>
      <c r="N15" s="2">
        <v>6</v>
      </c>
      <c r="O15" s="2">
        <v>15</v>
      </c>
      <c r="P15" s="2"/>
      <c r="Q15" s="11">
        <f t="shared" si="2"/>
        <v>21</v>
      </c>
    </row>
    <row r="16" spans="1:17" x14ac:dyDescent="0.25">
      <c r="A16" s="9" t="s">
        <v>14</v>
      </c>
      <c r="B16" s="11">
        <f>B11+B12+B13+B14+B15</f>
        <v>13</v>
      </c>
      <c r="C16" s="11">
        <f t="shared" ref="C16:E16" si="3">C11+C12+C13+C14+C15</f>
        <v>3</v>
      </c>
      <c r="D16" s="11">
        <f t="shared" si="3"/>
        <v>0</v>
      </c>
      <c r="E16" s="11">
        <f t="shared" si="3"/>
        <v>16</v>
      </c>
      <c r="F16" s="1"/>
      <c r="G16" s="9" t="s">
        <v>14</v>
      </c>
      <c r="H16" s="11">
        <f>SUM(H11:H15)</f>
        <v>7</v>
      </c>
      <c r="I16" s="11">
        <f t="shared" ref="I16:K16" si="4">SUM(I11:I15)</f>
        <v>7</v>
      </c>
      <c r="J16" s="11">
        <f t="shared" si="4"/>
        <v>0</v>
      </c>
      <c r="K16" s="11">
        <f t="shared" si="4"/>
        <v>14</v>
      </c>
      <c r="L16" s="1"/>
      <c r="M16" s="9" t="s">
        <v>14</v>
      </c>
      <c r="N16" s="11">
        <f>SUM(N11:N15)</f>
        <v>15</v>
      </c>
      <c r="O16" s="11">
        <f t="shared" ref="O16:Q16" si="5">SUM(O11:O15)</f>
        <v>21</v>
      </c>
      <c r="P16" s="11">
        <f t="shared" si="5"/>
        <v>0</v>
      </c>
      <c r="Q16" s="11">
        <f t="shared" si="5"/>
        <v>36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13</v>
      </c>
      <c r="I30" s="12">
        <v>7</v>
      </c>
      <c r="J30" s="12">
        <v>15</v>
      </c>
    </row>
    <row r="31" spans="7:10" x14ac:dyDescent="0.25">
      <c r="G31" s="2" t="s">
        <v>12</v>
      </c>
      <c r="H31" s="12">
        <v>3</v>
      </c>
      <c r="I31" s="12">
        <v>7</v>
      </c>
      <c r="J31" s="12">
        <v>21</v>
      </c>
    </row>
    <row r="32" spans="7:10" x14ac:dyDescent="0.25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16</v>
      </c>
      <c r="C51" s="2">
        <v>2</v>
      </c>
      <c r="D51" s="2"/>
      <c r="E51" s="11">
        <f>B51+C51+D51</f>
        <v>18</v>
      </c>
      <c r="F51" s="1"/>
      <c r="G51" s="9" t="s">
        <v>4</v>
      </c>
      <c r="H51" s="2">
        <v>12</v>
      </c>
      <c r="I51" s="2">
        <v>4</v>
      </c>
      <c r="J51" s="2"/>
      <c r="K51" s="11">
        <f>SUM(H51:J51)</f>
        <v>16</v>
      </c>
      <c r="L51" s="1"/>
      <c r="M51" s="9" t="s">
        <v>4</v>
      </c>
      <c r="N51" s="2">
        <v>1</v>
      </c>
      <c r="O51" s="2"/>
      <c r="P51" s="2"/>
      <c r="Q51" s="11">
        <f>SUM(N51:P51)</f>
        <v>1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/>
      <c r="C52" s="2"/>
      <c r="D52" s="2"/>
      <c r="E52" s="11">
        <f t="shared" ref="E52:E55" si="6">B52+C52+D52</f>
        <v>0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/>
      <c r="C54" s="2"/>
      <c r="D54" s="2"/>
      <c r="E54" s="11">
        <f t="shared" si="6"/>
        <v>0</v>
      </c>
      <c r="F54" s="1"/>
      <c r="G54" s="9" t="s">
        <v>7</v>
      </c>
      <c r="H54" s="2">
        <v>1</v>
      </c>
      <c r="I54" s="2">
        <v>1</v>
      </c>
      <c r="J54" s="2"/>
      <c r="K54" s="11">
        <f t="shared" si="7"/>
        <v>2</v>
      </c>
      <c r="L54" s="1"/>
      <c r="M54" s="9" t="s">
        <v>7</v>
      </c>
      <c r="N54" s="2">
        <v>1</v>
      </c>
      <c r="O54" s="2">
        <v>4</v>
      </c>
      <c r="P54" s="2"/>
      <c r="Q54" s="11">
        <f t="shared" si="8"/>
        <v>5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5</v>
      </c>
      <c r="C55" s="2">
        <v>3</v>
      </c>
      <c r="D55" s="2"/>
      <c r="E55" s="11">
        <f t="shared" si="6"/>
        <v>8</v>
      </c>
      <c r="F55" s="1"/>
      <c r="G55" s="9" t="s">
        <v>8</v>
      </c>
      <c r="H55" s="2">
        <v>1</v>
      </c>
      <c r="I55" s="2">
        <v>1</v>
      </c>
      <c r="J55" s="2"/>
      <c r="K55" s="11">
        <f t="shared" si="7"/>
        <v>2</v>
      </c>
      <c r="L55" s="1"/>
      <c r="M55" s="9" t="s">
        <v>8</v>
      </c>
      <c r="N55" s="2">
        <v>1</v>
      </c>
      <c r="O55" s="2">
        <v>5</v>
      </c>
      <c r="P55" s="2"/>
      <c r="Q55" s="11">
        <f t="shared" si="8"/>
        <v>6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21</v>
      </c>
      <c r="C56" s="11">
        <f t="shared" ref="C56:E56" si="9">C51+C52+C53+C54+C55</f>
        <v>5</v>
      </c>
      <c r="D56" s="11">
        <f t="shared" si="9"/>
        <v>0</v>
      </c>
      <c r="E56" s="11">
        <f t="shared" si="9"/>
        <v>26</v>
      </c>
      <c r="F56" s="1"/>
      <c r="G56" s="9" t="s">
        <v>14</v>
      </c>
      <c r="H56" s="11">
        <f>SUM(H51:H55)</f>
        <v>15</v>
      </c>
      <c r="I56" s="11">
        <f t="shared" ref="I56:K56" si="10">SUM(I51:I55)</f>
        <v>6</v>
      </c>
      <c r="J56" s="11">
        <f t="shared" si="10"/>
        <v>0</v>
      </c>
      <c r="K56" s="11">
        <f t="shared" si="10"/>
        <v>21</v>
      </c>
      <c r="L56" s="1"/>
      <c r="M56" s="9" t="s">
        <v>14</v>
      </c>
      <c r="N56" s="11">
        <f>SUM(N51:N55)</f>
        <v>3</v>
      </c>
      <c r="O56" s="11">
        <f t="shared" ref="O56:Q56" si="11">SUM(O51:O55)</f>
        <v>9</v>
      </c>
      <c r="P56" s="11">
        <f t="shared" si="11"/>
        <v>0</v>
      </c>
      <c r="Q56" s="11">
        <f t="shared" si="11"/>
        <v>12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21</v>
      </c>
      <c r="I70" s="12">
        <v>15</v>
      </c>
      <c r="J70" s="12">
        <v>3</v>
      </c>
    </row>
    <row r="71" spans="7:22" x14ac:dyDescent="0.25">
      <c r="G71" s="2" t="s">
        <v>12</v>
      </c>
      <c r="H71" s="12">
        <v>5</v>
      </c>
      <c r="I71" s="12">
        <v>6</v>
      </c>
      <c r="J71" s="12">
        <v>9</v>
      </c>
    </row>
    <row r="72" spans="7:22" x14ac:dyDescent="0.25">
      <c r="G72" s="2" t="s">
        <v>13</v>
      </c>
      <c r="H72" s="12">
        <v>0</v>
      </c>
      <c r="I72" s="12">
        <v>0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26</v>
      </c>
      <c r="C91" s="2">
        <f t="shared" si="12"/>
        <v>4</v>
      </c>
      <c r="D91" s="2">
        <f t="shared" si="12"/>
        <v>0</v>
      </c>
      <c r="E91" s="11">
        <f>B91+C91+D91</f>
        <v>30</v>
      </c>
      <c r="F91" s="1"/>
      <c r="G91" s="9" t="s">
        <v>4</v>
      </c>
      <c r="H91" s="2">
        <f t="shared" ref="H91:J95" si="13">H11+H51</f>
        <v>14</v>
      </c>
      <c r="I91" s="2">
        <f t="shared" si="13"/>
        <v>7</v>
      </c>
      <c r="J91" s="2">
        <f t="shared" si="13"/>
        <v>0</v>
      </c>
      <c r="K91" s="11">
        <f>SUM(H91:J91)</f>
        <v>21</v>
      </c>
      <c r="L91" s="1"/>
      <c r="M91" s="9" t="s">
        <v>4</v>
      </c>
      <c r="N91" s="2">
        <f t="shared" ref="N91:P95" si="14">N11+N51</f>
        <v>6</v>
      </c>
      <c r="O91" s="2">
        <f t="shared" si="14"/>
        <v>1</v>
      </c>
      <c r="P91" s="2">
        <f t="shared" si="14"/>
        <v>0</v>
      </c>
      <c r="Q91" s="11">
        <f>SUM(N91:P91)</f>
        <v>7</v>
      </c>
    </row>
    <row r="92" spans="1:22" x14ac:dyDescent="0.25">
      <c r="A92" s="9" t="s">
        <v>5</v>
      </c>
      <c r="B92" s="2">
        <f t="shared" si="12"/>
        <v>1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1</v>
      </c>
      <c r="F92" s="1"/>
      <c r="G92" s="9" t="s">
        <v>5</v>
      </c>
      <c r="H92" s="2">
        <f t="shared" si="13"/>
        <v>1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1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0</v>
      </c>
      <c r="C94" s="2">
        <f t="shared" si="12"/>
        <v>0</v>
      </c>
      <c r="D94" s="2">
        <f t="shared" si="12"/>
        <v>0</v>
      </c>
      <c r="E94" s="11">
        <f t="shared" si="15"/>
        <v>0</v>
      </c>
      <c r="F94" s="1"/>
      <c r="G94" s="9" t="s">
        <v>7</v>
      </c>
      <c r="H94" s="2">
        <f t="shared" si="13"/>
        <v>1</v>
      </c>
      <c r="I94" s="2">
        <f t="shared" si="13"/>
        <v>1</v>
      </c>
      <c r="J94" s="2">
        <f t="shared" si="13"/>
        <v>0</v>
      </c>
      <c r="K94" s="11">
        <f t="shared" si="16"/>
        <v>2</v>
      </c>
      <c r="L94" s="1"/>
      <c r="M94" s="9" t="s">
        <v>7</v>
      </c>
      <c r="N94" s="2">
        <f t="shared" si="14"/>
        <v>5</v>
      </c>
      <c r="O94" s="2">
        <f t="shared" si="14"/>
        <v>9</v>
      </c>
      <c r="P94" s="2">
        <f t="shared" si="14"/>
        <v>0</v>
      </c>
      <c r="Q94" s="11">
        <f t="shared" si="17"/>
        <v>14</v>
      </c>
    </row>
    <row r="95" spans="1:22" x14ac:dyDescent="0.25">
      <c r="A95" s="9" t="s">
        <v>8</v>
      </c>
      <c r="B95" s="2">
        <f t="shared" si="12"/>
        <v>7</v>
      </c>
      <c r="C95" s="2">
        <f t="shared" si="12"/>
        <v>4</v>
      </c>
      <c r="D95" s="2">
        <f t="shared" si="12"/>
        <v>0</v>
      </c>
      <c r="E95" s="11">
        <f t="shared" si="15"/>
        <v>11</v>
      </c>
      <c r="F95" s="1"/>
      <c r="G95" s="9" t="s">
        <v>8</v>
      </c>
      <c r="H95" s="2">
        <f t="shared" si="13"/>
        <v>6</v>
      </c>
      <c r="I95" s="2">
        <f t="shared" si="13"/>
        <v>5</v>
      </c>
      <c r="J95" s="2">
        <f t="shared" si="13"/>
        <v>0</v>
      </c>
      <c r="K95" s="11">
        <f t="shared" si="16"/>
        <v>11</v>
      </c>
      <c r="L95" s="1"/>
      <c r="M95" s="9" t="s">
        <v>8</v>
      </c>
      <c r="N95" s="2">
        <f t="shared" si="14"/>
        <v>7</v>
      </c>
      <c r="O95" s="2">
        <f t="shared" si="14"/>
        <v>20</v>
      </c>
      <c r="P95" s="2">
        <f t="shared" si="14"/>
        <v>0</v>
      </c>
      <c r="Q95" s="11">
        <f t="shared" si="17"/>
        <v>27</v>
      </c>
    </row>
    <row r="96" spans="1:22" x14ac:dyDescent="0.25">
      <c r="A96" s="9" t="s">
        <v>14</v>
      </c>
      <c r="B96" s="11">
        <f>B91+B92+B93+B94+B95</f>
        <v>34</v>
      </c>
      <c r="C96" s="11">
        <f t="shared" ref="C96:E96" si="18">C91+C92+C93+C94+C95</f>
        <v>8</v>
      </c>
      <c r="D96" s="11">
        <f t="shared" si="18"/>
        <v>0</v>
      </c>
      <c r="E96" s="11">
        <f t="shared" si="18"/>
        <v>42</v>
      </c>
      <c r="F96" s="1"/>
      <c r="G96" s="9" t="s">
        <v>14</v>
      </c>
      <c r="H96" s="11">
        <f>SUM(H91:H95)</f>
        <v>22</v>
      </c>
      <c r="I96" s="11">
        <f t="shared" ref="I96:K96" si="19">SUM(I91:I95)</f>
        <v>13</v>
      </c>
      <c r="J96" s="11">
        <f t="shared" si="19"/>
        <v>0</v>
      </c>
      <c r="K96" s="11">
        <f t="shared" si="19"/>
        <v>35</v>
      </c>
      <c r="L96" s="1"/>
      <c r="M96" s="9" t="s">
        <v>14</v>
      </c>
      <c r="N96" s="11">
        <f>SUM(N91:N95)</f>
        <v>18</v>
      </c>
      <c r="O96" s="11">
        <f t="shared" ref="O96:Q96" si="20">SUM(O91:O95)</f>
        <v>30</v>
      </c>
      <c r="P96" s="11">
        <f t="shared" si="20"/>
        <v>0</v>
      </c>
      <c r="Q96" s="11">
        <f t="shared" si="20"/>
        <v>48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34</v>
      </c>
      <c r="I110" s="12">
        <v>22</v>
      </c>
      <c r="J110" s="12">
        <v>18</v>
      </c>
    </row>
    <row r="111" spans="7:10" x14ac:dyDescent="0.25">
      <c r="G111" s="2" t="s">
        <v>12</v>
      </c>
      <c r="H111" s="12">
        <v>8</v>
      </c>
      <c r="I111" s="12">
        <v>13</v>
      </c>
      <c r="J111" s="12">
        <v>30</v>
      </c>
    </row>
    <row r="112" spans="7:10" x14ac:dyDescent="0.25">
      <c r="G112" s="2" t="s">
        <v>13</v>
      </c>
      <c r="H112" s="12">
        <v>0</v>
      </c>
      <c r="I112" s="12">
        <v>0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workbookViewId="0">
      <selection activeCell="C54" sqref="C54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f>Arras!B11+Béthune!B11+Boulogne!B11+Calais!B11+Lens!B11+Montreuil!B11+'St Omer'!B11</f>
        <v>98</v>
      </c>
      <c r="C11" s="2">
        <f>Arras!C11+Béthune!C11+Boulogne!C11+Calais!C11+Lens!C11+Montreuil!C11+'St Omer'!C11</f>
        <v>14</v>
      </c>
      <c r="D11" s="2">
        <f>Arras!D11+Béthune!D11+Boulogne!D11+Calais!D11+Lens!D11+Montreuil!D11+'St Omer'!D11</f>
        <v>1</v>
      </c>
      <c r="E11" s="11">
        <f>B11+C11+D11</f>
        <v>113</v>
      </c>
      <c r="F11" s="1"/>
      <c r="G11" s="9" t="s">
        <v>4</v>
      </c>
      <c r="H11" s="2">
        <f>Arras!H11+Béthune!H11+Boulogne!H11+Calais!H11+Lens!H11+Montreuil!H11+'St Omer'!H11</f>
        <v>39</v>
      </c>
      <c r="I11" s="2">
        <f>Arras!I11+Béthune!I11+Boulogne!I11+Calais!I11+Lens!I11+Montreuil!I11+'St Omer'!I11</f>
        <v>14</v>
      </c>
      <c r="J11" s="2">
        <f>Arras!J11+Béthune!J11+Boulogne!J11+Calais!J11+Lens!J11+Montreuil!J11+'St Omer'!J11</f>
        <v>0</v>
      </c>
      <c r="K11" s="11">
        <f>SUM(H11:J11)</f>
        <v>53</v>
      </c>
      <c r="L11" s="1"/>
      <c r="M11" s="9" t="s">
        <v>4</v>
      </c>
      <c r="N11" s="2">
        <f>Arras!N11+Béthune!N11+Boulogne!N11+Calais!N11+Lens!N11+Montreuil!N11+'St Omer'!N11</f>
        <v>37</v>
      </c>
      <c r="O11" s="2">
        <f>Arras!O11+Béthune!O11+Boulogne!O11+Calais!O11+Lens!O11+Montreuil!O11+'St Omer'!O11</f>
        <v>21</v>
      </c>
      <c r="P11" s="2">
        <f>Arras!P11+Béthune!P11+Boulogne!P11+Calais!P11+Lens!P11+Montreuil!P11+'St Omer'!P11</f>
        <v>0</v>
      </c>
      <c r="Q11" s="11">
        <f>SUM(N11:P11)</f>
        <v>58</v>
      </c>
    </row>
    <row r="12" spans="1:17" x14ac:dyDescent="0.25">
      <c r="A12" s="9" t="s">
        <v>5</v>
      </c>
      <c r="B12" s="2">
        <f>Arras!B12+Béthune!B12+Boulogne!B12+Calais!B12+Lens!B12+Montreuil!B12+'St Omer'!B12</f>
        <v>9</v>
      </c>
      <c r="C12" s="2">
        <f>Arras!C12+Béthune!C12+Boulogne!C12+Calais!C12+Lens!C12+Montreuil!C12+'St Omer'!C12</f>
        <v>0</v>
      </c>
      <c r="D12" s="2">
        <f>Arras!D12+Béthune!D12+Boulogne!D12+Calais!D12+Lens!D12+Montreuil!D12+'St Omer'!D12</f>
        <v>0</v>
      </c>
      <c r="E12" s="11">
        <f t="shared" ref="E12:E15" si="0">B12+C12+D12</f>
        <v>9</v>
      </c>
      <c r="F12" s="1"/>
      <c r="G12" s="9" t="s">
        <v>5</v>
      </c>
      <c r="H12" s="2">
        <f>Arras!H12+Béthune!H12+Boulogne!H12+Calais!H12+Lens!H12+Montreuil!H12+'St Omer'!H12</f>
        <v>5</v>
      </c>
      <c r="I12" s="2">
        <f>Arras!I12+Béthune!I12+Boulogne!I12+Calais!I12+Lens!I12+Montreuil!I12+'St Omer'!I12</f>
        <v>1</v>
      </c>
      <c r="J12" s="2">
        <f>Arras!J12+Béthune!J12+Boulogne!J12+Calais!J12+Lens!J12+Montreuil!J12+'St Omer'!J12</f>
        <v>0</v>
      </c>
      <c r="K12" s="11">
        <f t="shared" ref="K12:K15" si="1">SUM(H12:J12)</f>
        <v>6</v>
      </c>
      <c r="L12" s="1"/>
      <c r="M12" s="9" t="s">
        <v>5</v>
      </c>
      <c r="N12" s="2">
        <f>Arras!N12+Béthune!N12+Boulogne!N12+Calais!N12+Lens!N12+Montreuil!N12+'St Omer'!N12</f>
        <v>3</v>
      </c>
      <c r="O12" s="2">
        <f>Arras!O12+Béthune!O12+Boulogne!O12+Calais!O12+Lens!O12+Montreuil!O12+'St Omer'!O12</f>
        <v>2</v>
      </c>
      <c r="P12" s="2">
        <f>Arras!P12+Béthune!P12+Boulogne!P12+Calais!P12+Lens!P12+Montreuil!P12+'St Omer'!P12</f>
        <v>0</v>
      </c>
      <c r="Q12" s="11">
        <f t="shared" ref="Q12:Q15" si="2">SUM(N12:P12)</f>
        <v>5</v>
      </c>
    </row>
    <row r="13" spans="1:17" x14ac:dyDescent="0.25">
      <c r="A13" s="9" t="s">
        <v>6</v>
      </c>
      <c r="B13" s="2">
        <f>Arras!B13+Béthune!B13+Boulogne!B13+Calais!B13+Lens!B13+Montreuil!B13+'St Omer'!B13</f>
        <v>9</v>
      </c>
      <c r="C13" s="2">
        <f>Arras!C13+Béthune!C13+Boulogne!C13+Calais!C13+Lens!C13+Montreuil!C13+'St Omer'!C13</f>
        <v>0</v>
      </c>
      <c r="D13" s="2">
        <f>Arras!D13+Béthune!D13+Boulogne!D13+Calais!D13+Lens!D13+Montreuil!D13+'St Omer'!D13</f>
        <v>0</v>
      </c>
      <c r="E13" s="11">
        <f t="shared" si="0"/>
        <v>9</v>
      </c>
      <c r="F13" s="1"/>
      <c r="G13" s="9" t="s">
        <v>6</v>
      </c>
      <c r="H13" s="2">
        <f>Arras!H13+Béthune!H13+Boulogne!H13+Calais!H13+Lens!H13+Montreuil!H13+'St Omer'!H13</f>
        <v>5</v>
      </c>
      <c r="I13" s="2">
        <f>Arras!I13+Béthune!I13+Boulogne!I13+Calais!I13+Lens!I13+Montreuil!I13+'St Omer'!I13</f>
        <v>0</v>
      </c>
      <c r="J13" s="2">
        <f>Arras!J13+Béthune!J13+Boulogne!J13+Calais!J13+Lens!J13+Montreuil!J13+'St Omer'!J13</f>
        <v>0</v>
      </c>
      <c r="K13" s="11">
        <f t="shared" si="1"/>
        <v>5</v>
      </c>
      <c r="L13" s="1"/>
      <c r="M13" s="9" t="s">
        <v>6</v>
      </c>
      <c r="N13" s="2">
        <f>Arras!N13+Béthune!N13+Boulogne!N13+Calais!N13+Lens!N13+Montreuil!N13+'St Omer'!N13</f>
        <v>0</v>
      </c>
      <c r="O13" s="2">
        <f>Arras!O13+Béthune!O13+Boulogne!O13+Calais!O13+Lens!O13+Montreuil!O13+'St Omer'!O13</f>
        <v>0</v>
      </c>
      <c r="P13" s="2">
        <f>Arras!P13+Béthune!P13+Boulogne!P13+Calais!P13+Lens!P13+Montreuil!P13+'St Omer'!P13</f>
        <v>0</v>
      </c>
      <c r="Q13" s="11">
        <f t="shared" si="2"/>
        <v>0</v>
      </c>
    </row>
    <row r="14" spans="1:17" x14ac:dyDescent="0.25">
      <c r="A14" s="9" t="s">
        <v>7</v>
      </c>
      <c r="B14" s="2">
        <f>Arras!B14+Béthune!B14+Boulogne!B14+Calais!B14+Lens!B14+Montreuil!B14+'St Omer'!B14</f>
        <v>21</v>
      </c>
      <c r="C14" s="2">
        <f>Arras!C14+Béthune!C14+Boulogne!C14+Calais!C14+Lens!C14+Montreuil!C14+'St Omer'!C14</f>
        <v>5</v>
      </c>
      <c r="D14" s="2">
        <f>Arras!D14+Béthune!D14+Boulogne!D14+Calais!D14+Lens!D14+Montreuil!D14+'St Omer'!D14</f>
        <v>0</v>
      </c>
      <c r="E14" s="11">
        <f t="shared" si="0"/>
        <v>26</v>
      </c>
      <c r="F14" s="1"/>
      <c r="G14" s="9" t="s">
        <v>7</v>
      </c>
      <c r="H14" s="2">
        <f>Arras!H14+Béthune!H14+Boulogne!H14+Calais!H14+Lens!H14+Montreuil!H14+'St Omer'!H14</f>
        <v>19</v>
      </c>
      <c r="I14" s="2">
        <f>Arras!I14+Béthune!I14+Boulogne!I14+Calais!I14+Lens!I14+Montreuil!I14+'St Omer'!I14</f>
        <v>15</v>
      </c>
      <c r="J14" s="2">
        <f>Arras!J14+Béthune!J14+Boulogne!J14+Calais!J14+Lens!J14+Montreuil!J14+'St Omer'!J14</f>
        <v>0</v>
      </c>
      <c r="K14" s="11">
        <f t="shared" si="1"/>
        <v>34</v>
      </c>
      <c r="L14" s="1"/>
      <c r="M14" s="9" t="s">
        <v>7</v>
      </c>
      <c r="N14" s="2">
        <f>Arras!N14+Béthune!N14+Boulogne!N14+Calais!N14+Lens!N14+Montreuil!N14+'St Omer'!N14</f>
        <v>56</v>
      </c>
      <c r="O14" s="2">
        <f>Arras!O14+Béthune!O14+Boulogne!O14+Calais!O14+Lens!O14+Montreuil!O14+'St Omer'!O14</f>
        <v>58</v>
      </c>
      <c r="P14" s="2">
        <f>Arras!P14+Béthune!P14+Boulogne!P14+Calais!P14+Lens!P14+Montreuil!P14+'St Omer'!P14</f>
        <v>0</v>
      </c>
      <c r="Q14" s="11">
        <f t="shared" si="2"/>
        <v>114</v>
      </c>
    </row>
    <row r="15" spans="1:17" x14ac:dyDescent="0.25">
      <c r="A15" s="9" t="s">
        <v>8</v>
      </c>
      <c r="B15" s="2">
        <f>Arras!B15+Béthune!B15+Boulogne!B15+Calais!B15+Lens!B15+Montreuil!B15+'St Omer'!B15</f>
        <v>23</v>
      </c>
      <c r="C15" s="2">
        <f>Arras!C15+Béthune!C15+Boulogne!C15+Calais!C15+Lens!C15+Montreuil!C15+'St Omer'!C15</f>
        <v>21</v>
      </c>
      <c r="D15" s="2">
        <f>Arras!D15+Béthune!D15+Boulogne!D15+Calais!D15+Lens!D15+Montreuil!D15+'St Omer'!D15</f>
        <v>1</v>
      </c>
      <c r="E15" s="11">
        <f t="shared" si="0"/>
        <v>45</v>
      </c>
      <c r="F15" s="1"/>
      <c r="G15" s="9" t="s">
        <v>8</v>
      </c>
      <c r="H15" s="2">
        <f>Arras!H15+Béthune!H15+Boulogne!H15+Calais!H15+Lens!H15+Montreuil!H15+'St Omer'!H15</f>
        <v>27</v>
      </c>
      <c r="I15" s="2">
        <f>Arras!I15+Béthune!I15+Boulogne!I15+Calais!I15+Lens!I15+Montreuil!I15+'St Omer'!I15</f>
        <v>25</v>
      </c>
      <c r="J15" s="2">
        <f>Arras!J15+Béthune!J15+Boulogne!J15+Calais!J15+Lens!J15+Montreuil!J15+'St Omer'!J15</f>
        <v>0</v>
      </c>
      <c r="K15" s="11">
        <f t="shared" si="1"/>
        <v>52</v>
      </c>
      <c r="L15" s="1"/>
      <c r="M15" s="9" t="s">
        <v>8</v>
      </c>
      <c r="N15" s="2">
        <f>Arras!N15+Béthune!N15+Boulogne!N15+Calais!N15+Lens!N15+Montreuil!N15+'St Omer'!N15</f>
        <v>77</v>
      </c>
      <c r="O15" s="2">
        <f>Arras!O15+Béthune!O15+Boulogne!O15+Calais!O15+Lens!O15+Montreuil!O15+'St Omer'!O15</f>
        <v>118</v>
      </c>
      <c r="P15" s="2">
        <f>Arras!P15+Béthune!P15+Boulogne!P15+Calais!P15+Lens!P15+Montreuil!P15+'St Omer'!P15</f>
        <v>0</v>
      </c>
      <c r="Q15" s="11">
        <f t="shared" si="2"/>
        <v>195</v>
      </c>
    </row>
    <row r="16" spans="1:17" x14ac:dyDescent="0.25">
      <c r="A16" s="9" t="s">
        <v>14</v>
      </c>
      <c r="B16" s="11">
        <f>B11+B12+B13+B14+B15</f>
        <v>160</v>
      </c>
      <c r="C16" s="11">
        <f t="shared" ref="C16:E16" si="3">C11+C12+C13+C14+C15</f>
        <v>40</v>
      </c>
      <c r="D16" s="11">
        <f t="shared" si="3"/>
        <v>2</v>
      </c>
      <c r="E16" s="11">
        <f t="shared" si="3"/>
        <v>202</v>
      </c>
      <c r="F16" s="1"/>
      <c r="G16" s="9" t="s">
        <v>14</v>
      </c>
      <c r="H16" s="11">
        <f>SUM(H11:H15)</f>
        <v>95</v>
      </c>
      <c r="I16" s="11">
        <f t="shared" ref="I16:K16" si="4">SUM(I11:I15)</f>
        <v>55</v>
      </c>
      <c r="J16" s="11">
        <f t="shared" si="4"/>
        <v>0</v>
      </c>
      <c r="K16" s="11">
        <f t="shared" si="4"/>
        <v>150</v>
      </c>
      <c r="L16" s="1"/>
      <c r="M16" s="9" t="s">
        <v>14</v>
      </c>
      <c r="N16" s="11">
        <f>SUM(N11:N15)</f>
        <v>173</v>
      </c>
      <c r="O16" s="11">
        <f t="shared" ref="O16:Q16" si="5">SUM(O11:O15)</f>
        <v>199</v>
      </c>
      <c r="P16" s="11">
        <f t="shared" si="5"/>
        <v>0</v>
      </c>
      <c r="Q16" s="11">
        <f t="shared" si="5"/>
        <v>372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160</v>
      </c>
      <c r="I30" s="12">
        <v>95</v>
      </c>
      <c r="J30" s="12">
        <v>173</v>
      </c>
    </row>
    <row r="31" spans="7:10" x14ac:dyDescent="0.25">
      <c r="G31" s="2" t="s">
        <v>12</v>
      </c>
      <c r="H31" s="12">
        <v>40</v>
      </c>
      <c r="I31" s="12">
        <v>55</v>
      </c>
      <c r="J31" s="12">
        <v>199</v>
      </c>
    </row>
    <row r="32" spans="7:10" x14ac:dyDescent="0.25">
      <c r="G32" s="2" t="s">
        <v>13</v>
      </c>
      <c r="H32" s="12">
        <v>2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f>Arras!B51+Béthune!B51+Boulogne!B51+Calais!B51+Lens!B51+Montreuil!B51+'St Omer'!B51</f>
        <v>147</v>
      </c>
      <c r="C51" s="2">
        <f>Arras!C51+Béthune!C51+Boulogne!C51+Calais!C51+Lens!C51+Montreuil!C51+'St Omer'!C51</f>
        <v>28</v>
      </c>
      <c r="D51" s="2">
        <f>Arras!D51+Béthune!D51+Boulogne!D51+Calais!D51+Lens!D51+Montreuil!D51+'St Omer'!D51</f>
        <v>1</v>
      </c>
      <c r="E51" s="11">
        <f>B51+C51+D51</f>
        <v>176</v>
      </c>
      <c r="F51" s="1"/>
      <c r="G51" s="9" t="s">
        <v>4</v>
      </c>
      <c r="H51" s="2">
        <f>Arras!H51+Béthune!H51+Boulogne!H51+Calais!H51+Lens!H51+Montreuil!H51+'St Omer'!H51</f>
        <v>85</v>
      </c>
      <c r="I51" s="2">
        <f>Arras!I51+Béthune!I51+Boulogne!I51+Calais!I51+Lens!I51+Montreuil!I51+'St Omer'!I51</f>
        <v>23</v>
      </c>
      <c r="J51" s="2">
        <f>Arras!J51+Béthune!J51+Boulogne!J51+Calais!J51+Lens!J51+Montreuil!J51+'St Omer'!J51</f>
        <v>0</v>
      </c>
      <c r="K51" s="11">
        <f>SUM(H51:J51)</f>
        <v>108</v>
      </c>
      <c r="L51" s="1"/>
      <c r="M51" s="9" t="s">
        <v>4</v>
      </c>
      <c r="N51" s="2">
        <f>Arras!N51+Béthune!N51+Boulogne!N51+Calais!N51+Lens!N51+Montreuil!N51+'St Omer'!N51</f>
        <v>18</v>
      </c>
      <c r="O51" s="2">
        <f>Arras!O51+Béthune!O51+Boulogne!O51+Calais!O51+Lens!O51+Montreuil!O51+'St Omer'!O51</f>
        <v>8</v>
      </c>
      <c r="P51" s="2">
        <f>Arras!P51+Béthune!P51+Boulogne!P51+Calais!P51+Lens!P51+Montreuil!P51+'St Omer'!P51</f>
        <v>0</v>
      </c>
      <c r="Q51" s="11">
        <f>SUM(N51:P51)</f>
        <v>26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f>Arras!B52+Béthune!B52+Boulogne!B52+Calais!B52+Lens!B52+Montreuil!B52+'St Omer'!B52</f>
        <v>11</v>
      </c>
      <c r="C52" s="2">
        <f>Arras!C52+Béthune!C52+Boulogne!C52+Calais!C52+Lens!C52+Montreuil!C52+'St Omer'!C52</f>
        <v>1</v>
      </c>
      <c r="D52" s="2">
        <f>Arras!D52+Béthune!D52+Boulogne!D52+Calais!D52+Lens!D52+Montreuil!D52+'St Omer'!D52</f>
        <v>0</v>
      </c>
      <c r="E52" s="11">
        <f t="shared" ref="E52:E55" si="6">B52+C52+D52</f>
        <v>12</v>
      </c>
      <c r="F52" s="1"/>
      <c r="G52" s="9" t="s">
        <v>5</v>
      </c>
      <c r="H52" s="2">
        <f>Arras!H52+Béthune!H52+Boulogne!H52+Calais!H52+Lens!H52+Montreuil!H52+'St Omer'!H52</f>
        <v>11</v>
      </c>
      <c r="I52" s="2">
        <f>Arras!I52+Béthune!I52+Boulogne!I52+Calais!I52+Lens!I52+Montreuil!I52+'St Omer'!I52</f>
        <v>0</v>
      </c>
      <c r="J52" s="2">
        <f>Arras!J52+Béthune!J52+Boulogne!J52+Calais!J52+Lens!J52+Montreuil!J52+'St Omer'!J52</f>
        <v>0</v>
      </c>
      <c r="K52" s="11">
        <f t="shared" ref="K52:K55" si="7">SUM(H52:J52)</f>
        <v>11</v>
      </c>
      <c r="L52" s="1"/>
      <c r="M52" s="9" t="s">
        <v>5</v>
      </c>
      <c r="N52" s="2">
        <f>Arras!N52+Béthune!N52+Boulogne!N52+Calais!N52+Lens!N52+Montreuil!N52+'St Omer'!N52</f>
        <v>3</v>
      </c>
      <c r="O52" s="2">
        <f>Arras!O52+Béthune!O52+Boulogne!O52+Calais!O52+Lens!O52+Montreuil!O52+'St Omer'!O52</f>
        <v>0</v>
      </c>
      <c r="P52" s="2">
        <f>Arras!P52+Béthune!P52+Boulogne!P52+Calais!P52+Lens!P52+Montreuil!P52+'St Omer'!P52</f>
        <v>0</v>
      </c>
      <c r="Q52" s="11">
        <f t="shared" ref="Q52:Q55" si="8">SUM(N52:P52)</f>
        <v>3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>
        <f>Arras!B53+Béthune!B53+Boulogne!B53+Calais!B53+Lens!B53+Montreuil!B53+'St Omer'!B53</f>
        <v>3</v>
      </c>
      <c r="C53" s="2">
        <f>Arras!C53+Béthune!C53+Boulogne!C53+Calais!C53+Lens!C53+Montreuil!C53+'St Omer'!C53</f>
        <v>1</v>
      </c>
      <c r="D53" s="2">
        <f>Arras!D53+Béthune!D53+Boulogne!D53+Calais!D53+Lens!D53+Montreuil!D53+'St Omer'!D53</f>
        <v>0</v>
      </c>
      <c r="E53" s="11">
        <f t="shared" si="6"/>
        <v>4</v>
      </c>
      <c r="F53" s="1"/>
      <c r="G53" s="9" t="s">
        <v>6</v>
      </c>
      <c r="H53" s="2">
        <f>Arras!H53+Béthune!H53+Boulogne!H53+Calais!H53+Lens!H53+Montreuil!H53+'St Omer'!H53</f>
        <v>5</v>
      </c>
      <c r="I53" s="2">
        <f>Arras!I53+Béthune!I53+Boulogne!I53+Calais!I53+Lens!I53+Montreuil!I53+'St Omer'!I53</f>
        <v>0</v>
      </c>
      <c r="J53" s="2">
        <f>Arras!J53+Béthune!J53+Boulogne!J53+Calais!J53+Lens!J53+Montreuil!J53+'St Omer'!J53</f>
        <v>0</v>
      </c>
      <c r="K53" s="11">
        <f t="shared" si="7"/>
        <v>5</v>
      </c>
      <c r="L53" s="1"/>
      <c r="M53" s="9" t="s">
        <v>6</v>
      </c>
      <c r="N53" s="2">
        <f>Arras!N53+Béthune!N53+Boulogne!N53+Calais!N53+Lens!N53+Montreuil!N53+'St Omer'!N53</f>
        <v>0</v>
      </c>
      <c r="O53" s="2">
        <f>Arras!O53+Béthune!O53+Boulogne!O53+Calais!O53+Lens!O53+Montreuil!O53+'St Omer'!O53</f>
        <v>0</v>
      </c>
      <c r="P53" s="2">
        <f>Arras!P53+Béthune!P53+Boulogne!P53+Calais!P53+Lens!P53+Montreuil!P53+'St Omer'!P53</f>
        <v>0</v>
      </c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f>Arras!B54+Béthune!B54+Boulogne!B54+Calais!B54+Lens!B54+Montreuil!B54+'St Omer'!B54</f>
        <v>31</v>
      </c>
      <c r="C54" s="2">
        <f>Arras!C54+Béthune!C54+Boulogne!C54+Calais!C54+Lens!C54+Montreuil!C54+'St Omer'!C54</f>
        <v>8</v>
      </c>
      <c r="D54" s="2">
        <f>Arras!D54+Béthune!D54+Boulogne!D54+Calais!D54+Lens!D54+Montreuil!D54+'St Omer'!D54</f>
        <v>0</v>
      </c>
      <c r="E54" s="11">
        <f t="shared" si="6"/>
        <v>39</v>
      </c>
      <c r="F54" s="1"/>
      <c r="G54" s="9" t="s">
        <v>7</v>
      </c>
      <c r="H54" s="2">
        <f>Arras!H54+Béthune!H54+Boulogne!H54+Calais!H54+Lens!H54+Montreuil!H54+'St Omer'!H54</f>
        <v>32</v>
      </c>
      <c r="I54" s="2">
        <f>Arras!I54+Béthune!I54+Boulogne!I54+Calais!I54+Lens!I54+Montreuil!I54+'St Omer'!I54</f>
        <v>15</v>
      </c>
      <c r="J54" s="2">
        <f>Arras!J54+Béthune!J54+Boulogne!J54+Calais!J54+Lens!J54+Montreuil!J54+'St Omer'!J54</f>
        <v>0</v>
      </c>
      <c r="K54" s="11">
        <f t="shared" si="7"/>
        <v>47</v>
      </c>
      <c r="L54" s="1"/>
      <c r="M54" s="9" t="s">
        <v>7</v>
      </c>
      <c r="N54" s="2">
        <f>Arras!N54+Béthune!N54+Boulogne!N54+Calais!N54+Lens!N54+Montreuil!N54+'St Omer'!N54</f>
        <v>31</v>
      </c>
      <c r="O54" s="2">
        <f>Arras!O54+Béthune!O54+Boulogne!O54+Calais!O54+Lens!O54+Montreuil!O54+'St Omer'!O54</f>
        <v>30</v>
      </c>
      <c r="P54" s="2">
        <f>Arras!P54+Béthune!P54+Boulogne!P54+Calais!P54+Lens!P54+Montreuil!P54+'St Omer'!P54</f>
        <v>0</v>
      </c>
      <c r="Q54" s="11">
        <f t="shared" si="8"/>
        <v>61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f>Arras!B55+Béthune!B55+Boulogne!B55+Calais!B55+Lens!B55+Montreuil!B55+'St Omer'!B55</f>
        <v>45</v>
      </c>
      <c r="C55" s="2">
        <f>Arras!C55+Béthune!C55+Boulogne!C55+Calais!C55+Lens!C55+Montreuil!C55+'St Omer'!C55</f>
        <v>34</v>
      </c>
      <c r="D55" s="2">
        <f>Arras!D55+Béthune!D55+Boulogne!D55+Calais!D55+Lens!D55+Montreuil!D55+'St Omer'!D55</f>
        <v>3</v>
      </c>
      <c r="E55" s="11">
        <f t="shared" si="6"/>
        <v>82</v>
      </c>
      <c r="F55" s="1"/>
      <c r="G55" s="9" t="s">
        <v>8</v>
      </c>
      <c r="H55" s="2">
        <f>Arras!H55+Béthune!H55+Boulogne!H55+Calais!H55+Lens!H55+Montreuil!H55+'St Omer'!H55</f>
        <v>25</v>
      </c>
      <c r="I55" s="2">
        <f>Arras!I55+Béthune!I55+Boulogne!I55+Calais!I55+Lens!I55+Montreuil!I55+'St Omer'!I55</f>
        <v>21</v>
      </c>
      <c r="J55" s="2">
        <f>Arras!J55+Béthune!J55+Boulogne!J55+Calais!J55+Lens!J55+Montreuil!J55+'St Omer'!J55</f>
        <v>1</v>
      </c>
      <c r="K55" s="11">
        <f t="shared" si="7"/>
        <v>47</v>
      </c>
      <c r="L55" s="1"/>
      <c r="M55" s="9" t="s">
        <v>8</v>
      </c>
      <c r="N55" s="2">
        <f>Arras!N55+Béthune!N55+Boulogne!N55+Calais!N55+Lens!N55+Montreuil!N55+'St Omer'!N55</f>
        <v>21</v>
      </c>
      <c r="O55" s="2">
        <f>Arras!O55+Béthune!O55+Boulogne!O55+Calais!O55+Lens!O55+Montreuil!O55+'St Omer'!O55</f>
        <v>50</v>
      </c>
      <c r="P55" s="2">
        <f>Arras!P55+Béthune!P55+Boulogne!P55+Calais!P55+Lens!P55+Montreuil!P55+'St Omer'!P55</f>
        <v>0</v>
      </c>
      <c r="Q55" s="11">
        <f t="shared" si="8"/>
        <v>71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237</v>
      </c>
      <c r="C56" s="11">
        <f t="shared" ref="C56:E56" si="9">C51+C52+C53+C54+C55</f>
        <v>72</v>
      </c>
      <c r="D56" s="11">
        <f t="shared" si="9"/>
        <v>4</v>
      </c>
      <c r="E56" s="11">
        <f t="shared" si="9"/>
        <v>313</v>
      </c>
      <c r="F56" s="1"/>
      <c r="G56" s="9" t="s">
        <v>14</v>
      </c>
      <c r="H56" s="11">
        <f>SUM(H51:H55)</f>
        <v>158</v>
      </c>
      <c r="I56" s="11">
        <f t="shared" ref="I56:K56" si="10">SUM(I51:I55)</f>
        <v>59</v>
      </c>
      <c r="J56" s="11">
        <f t="shared" si="10"/>
        <v>1</v>
      </c>
      <c r="K56" s="11">
        <f t="shared" si="10"/>
        <v>218</v>
      </c>
      <c r="L56" s="1"/>
      <c r="M56" s="9" t="s">
        <v>14</v>
      </c>
      <c r="N56" s="11">
        <f>SUM(N51:N55)</f>
        <v>73</v>
      </c>
      <c r="O56" s="11">
        <f t="shared" ref="O56:Q56" si="11">SUM(O51:O55)</f>
        <v>88</v>
      </c>
      <c r="P56" s="11">
        <f t="shared" si="11"/>
        <v>0</v>
      </c>
      <c r="Q56" s="11">
        <f t="shared" si="11"/>
        <v>161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237</v>
      </c>
      <c r="I70" s="12">
        <v>158</v>
      </c>
      <c r="J70" s="12">
        <v>73</v>
      </c>
    </row>
    <row r="71" spans="7:22" x14ac:dyDescent="0.25">
      <c r="G71" s="2" t="s">
        <v>12</v>
      </c>
      <c r="H71" s="12">
        <v>72</v>
      </c>
      <c r="I71" s="12">
        <v>59</v>
      </c>
      <c r="J71" s="12">
        <v>88</v>
      </c>
    </row>
    <row r="72" spans="7:22" x14ac:dyDescent="0.25">
      <c r="G72" s="2" t="s">
        <v>13</v>
      </c>
      <c r="H72" s="12">
        <v>4</v>
      </c>
      <c r="I72" s="12">
        <v>1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245</v>
      </c>
      <c r="C91" s="2">
        <f t="shared" si="12"/>
        <v>42</v>
      </c>
      <c r="D91" s="2">
        <f t="shared" si="12"/>
        <v>2</v>
      </c>
      <c r="E91" s="11">
        <f>B91+C91+D91</f>
        <v>289</v>
      </c>
      <c r="F91" s="1"/>
      <c r="G91" s="9" t="s">
        <v>4</v>
      </c>
      <c r="H91" s="2">
        <f t="shared" ref="H91:J95" si="13">H11+H51</f>
        <v>124</v>
      </c>
      <c r="I91" s="2">
        <f t="shared" si="13"/>
        <v>37</v>
      </c>
      <c r="J91" s="2">
        <f t="shared" si="13"/>
        <v>0</v>
      </c>
      <c r="K91" s="11">
        <f>SUM(H91:J91)</f>
        <v>161</v>
      </c>
      <c r="L91" s="1"/>
      <c r="M91" s="9" t="s">
        <v>4</v>
      </c>
      <c r="N91" s="2">
        <f t="shared" ref="N91:P95" si="14">N11+N51</f>
        <v>55</v>
      </c>
      <c r="O91" s="2">
        <f t="shared" si="14"/>
        <v>29</v>
      </c>
      <c r="P91" s="2">
        <f t="shared" si="14"/>
        <v>0</v>
      </c>
      <c r="Q91" s="11">
        <f>SUM(N91:P91)</f>
        <v>84</v>
      </c>
    </row>
    <row r="92" spans="1:22" x14ac:dyDescent="0.25">
      <c r="A92" s="9" t="s">
        <v>5</v>
      </c>
      <c r="B92" s="2">
        <f t="shared" si="12"/>
        <v>20</v>
      </c>
      <c r="C92" s="2">
        <f t="shared" si="12"/>
        <v>1</v>
      </c>
      <c r="D92" s="2">
        <f t="shared" si="12"/>
        <v>0</v>
      </c>
      <c r="E92" s="11">
        <f t="shared" ref="E92:E95" si="15">B92+C92+D92</f>
        <v>21</v>
      </c>
      <c r="F92" s="1"/>
      <c r="G92" s="9" t="s">
        <v>5</v>
      </c>
      <c r="H92" s="2">
        <f t="shared" si="13"/>
        <v>16</v>
      </c>
      <c r="I92" s="2">
        <f t="shared" si="13"/>
        <v>1</v>
      </c>
      <c r="J92" s="2">
        <f t="shared" si="13"/>
        <v>0</v>
      </c>
      <c r="K92" s="11">
        <f t="shared" ref="K92:K95" si="16">SUM(H92:J92)</f>
        <v>17</v>
      </c>
      <c r="L92" s="1"/>
      <c r="M92" s="9" t="s">
        <v>5</v>
      </c>
      <c r="N92" s="2">
        <f t="shared" si="14"/>
        <v>6</v>
      </c>
      <c r="O92" s="2">
        <f t="shared" si="14"/>
        <v>2</v>
      </c>
      <c r="P92" s="2">
        <f t="shared" si="14"/>
        <v>0</v>
      </c>
      <c r="Q92" s="11">
        <f t="shared" ref="Q92:Q95" si="17">SUM(N92:P92)</f>
        <v>8</v>
      </c>
    </row>
    <row r="93" spans="1:22" x14ac:dyDescent="0.25">
      <c r="A93" s="9" t="s">
        <v>6</v>
      </c>
      <c r="B93" s="2">
        <f t="shared" si="12"/>
        <v>12</v>
      </c>
      <c r="C93" s="2">
        <f t="shared" si="12"/>
        <v>1</v>
      </c>
      <c r="D93" s="2">
        <f t="shared" si="12"/>
        <v>0</v>
      </c>
      <c r="E93" s="11">
        <f t="shared" si="15"/>
        <v>13</v>
      </c>
      <c r="F93" s="1"/>
      <c r="G93" s="9" t="s">
        <v>6</v>
      </c>
      <c r="H93" s="2">
        <f t="shared" si="13"/>
        <v>10</v>
      </c>
      <c r="I93" s="2">
        <f t="shared" si="13"/>
        <v>0</v>
      </c>
      <c r="J93" s="2">
        <f t="shared" si="13"/>
        <v>0</v>
      </c>
      <c r="K93" s="11">
        <f t="shared" si="16"/>
        <v>10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52</v>
      </c>
      <c r="C94" s="2">
        <f t="shared" si="12"/>
        <v>13</v>
      </c>
      <c r="D94" s="2">
        <f t="shared" si="12"/>
        <v>0</v>
      </c>
      <c r="E94" s="11">
        <f t="shared" si="15"/>
        <v>65</v>
      </c>
      <c r="F94" s="1"/>
      <c r="G94" s="9" t="s">
        <v>7</v>
      </c>
      <c r="H94" s="2">
        <f t="shared" si="13"/>
        <v>51</v>
      </c>
      <c r="I94" s="2">
        <f t="shared" si="13"/>
        <v>30</v>
      </c>
      <c r="J94" s="2">
        <f t="shared" si="13"/>
        <v>0</v>
      </c>
      <c r="K94" s="11">
        <f t="shared" si="16"/>
        <v>81</v>
      </c>
      <c r="L94" s="1"/>
      <c r="M94" s="9" t="s">
        <v>7</v>
      </c>
      <c r="N94" s="2">
        <f t="shared" si="14"/>
        <v>87</v>
      </c>
      <c r="O94" s="2">
        <f t="shared" si="14"/>
        <v>88</v>
      </c>
      <c r="P94" s="2">
        <f t="shared" si="14"/>
        <v>0</v>
      </c>
      <c r="Q94" s="11">
        <f t="shared" si="17"/>
        <v>175</v>
      </c>
    </row>
    <row r="95" spans="1:22" x14ac:dyDescent="0.25">
      <c r="A95" s="9" t="s">
        <v>8</v>
      </c>
      <c r="B95" s="2">
        <f t="shared" si="12"/>
        <v>68</v>
      </c>
      <c r="C95" s="2">
        <f t="shared" si="12"/>
        <v>55</v>
      </c>
      <c r="D95" s="2">
        <f t="shared" si="12"/>
        <v>4</v>
      </c>
      <c r="E95" s="11">
        <f t="shared" si="15"/>
        <v>127</v>
      </c>
      <c r="F95" s="1"/>
      <c r="G95" s="9" t="s">
        <v>8</v>
      </c>
      <c r="H95" s="2">
        <f t="shared" si="13"/>
        <v>52</v>
      </c>
      <c r="I95" s="2">
        <f t="shared" si="13"/>
        <v>46</v>
      </c>
      <c r="J95" s="2">
        <f t="shared" si="13"/>
        <v>1</v>
      </c>
      <c r="K95" s="11">
        <f t="shared" si="16"/>
        <v>99</v>
      </c>
      <c r="L95" s="1"/>
      <c r="M95" s="9" t="s">
        <v>8</v>
      </c>
      <c r="N95" s="2">
        <f t="shared" si="14"/>
        <v>98</v>
      </c>
      <c r="O95" s="2">
        <f t="shared" si="14"/>
        <v>168</v>
      </c>
      <c r="P95" s="2">
        <f t="shared" si="14"/>
        <v>0</v>
      </c>
      <c r="Q95" s="11">
        <f t="shared" si="17"/>
        <v>266</v>
      </c>
    </row>
    <row r="96" spans="1:22" x14ac:dyDescent="0.25">
      <c r="A96" s="9" t="s">
        <v>14</v>
      </c>
      <c r="B96" s="11">
        <f>B91+B92+B93+B94+B95</f>
        <v>397</v>
      </c>
      <c r="C96" s="11">
        <f t="shared" ref="C96:E96" si="18">C91+C92+C93+C94+C95</f>
        <v>112</v>
      </c>
      <c r="D96" s="11">
        <f t="shared" si="18"/>
        <v>6</v>
      </c>
      <c r="E96" s="11">
        <f t="shared" si="18"/>
        <v>515</v>
      </c>
      <c r="F96" s="1"/>
      <c r="G96" s="9" t="s">
        <v>14</v>
      </c>
      <c r="H96" s="11">
        <f>SUM(H91:H95)</f>
        <v>253</v>
      </c>
      <c r="I96" s="11">
        <f t="shared" ref="I96:K96" si="19">SUM(I91:I95)</f>
        <v>114</v>
      </c>
      <c r="J96" s="11">
        <f t="shared" si="19"/>
        <v>1</v>
      </c>
      <c r="K96" s="11">
        <f t="shared" si="19"/>
        <v>368</v>
      </c>
      <c r="L96" s="1"/>
      <c r="M96" s="9" t="s">
        <v>14</v>
      </c>
      <c r="N96" s="11">
        <f>SUM(N91:N95)</f>
        <v>246</v>
      </c>
      <c r="O96" s="11">
        <f t="shared" ref="O96:Q96" si="20">SUM(O91:O95)</f>
        <v>287</v>
      </c>
      <c r="P96" s="11">
        <f t="shared" si="20"/>
        <v>0</v>
      </c>
      <c r="Q96" s="11">
        <f t="shared" si="20"/>
        <v>533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397</v>
      </c>
      <c r="I110" s="12">
        <v>253</v>
      </c>
      <c r="J110" s="12">
        <v>246</v>
      </c>
    </row>
    <row r="111" spans="7:10" x14ac:dyDescent="0.25">
      <c r="G111" s="2" t="s">
        <v>12</v>
      </c>
      <c r="H111" s="12">
        <v>112</v>
      </c>
      <c r="I111" s="12">
        <v>114</v>
      </c>
      <c r="J111" s="12">
        <v>287</v>
      </c>
    </row>
    <row r="112" spans="7:10" x14ac:dyDescent="0.25">
      <c r="G112" s="2" t="s">
        <v>13</v>
      </c>
      <c r="H112" s="12">
        <v>6</v>
      </c>
      <c r="I112" s="12">
        <v>1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94" workbookViewId="0">
      <selection activeCell="C54" sqref="C54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12</v>
      </c>
      <c r="C11" s="2">
        <v>2</v>
      </c>
      <c r="D11" s="2"/>
      <c r="E11" s="11">
        <f>B11+C11+D11</f>
        <v>14</v>
      </c>
      <c r="F11" s="1"/>
      <c r="G11" s="9" t="s">
        <v>4</v>
      </c>
      <c r="H11" s="2">
        <v>6</v>
      </c>
      <c r="I11" s="2">
        <v>1</v>
      </c>
      <c r="J11" s="2"/>
      <c r="K11" s="11">
        <f>SUM(H11:J11)</f>
        <v>7</v>
      </c>
      <c r="L11" s="1"/>
      <c r="M11" s="9" t="s">
        <v>4</v>
      </c>
      <c r="N11" s="2">
        <v>11</v>
      </c>
      <c r="O11" s="2">
        <v>4</v>
      </c>
      <c r="P11" s="2"/>
      <c r="Q11" s="11">
        <f>SUM(N11:P11)</f>
        <v>15</v>
      </c>
    </row>
    <row r="12" spans="1:17" x14ac:dyDescent="0.25">
      <c r="A12" s="9" t="s">
        <v>5</v>
      </c>
      <c r="B12" s="2"/>
      <c r="C12" s="2"/>
      <c r="D12" s="2"/>
      <c r="E12" s="11">
        <f t="shared" ref="E12:E15" si="0">B12+C12+D12</f>
        <v>0</v>
      </c>
      <c r="F12" s="1"/>
      <c r="G12" s="9" t="s">
        <v>5</v>
      </c>
      <c r="H12" s="2">
        <v>1</v>
      </c>
      <c r="I12" s="2"/>
      <c r="J12" s="2"/>
      <c r="K12" s="11">
        <f t="shared" ref="K12:K15" si="1">SUM(H12:J12)</f>
        <v>1</v>
      </c>
      <c r="L12" s="1"/>
      <c r="M12" s="9" t="s">
        <v>5</v>
      </c>
      <c r="N12" s="2">
        <v>2</v>
      </c>
      <c r="O12" s="2"/>
      <c r="P12" s="2"/>
      <c r="Q12" s="11">
        <f t="shared" ref="Q12:Q15" si="2">SUM(N12:P12)</f>
        <v>2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>
        <v>4</v>
      </c>
      <c r="C14" s="2"/>
      <c r="D14" s="2"/>
      <c r="E14" s="11">
        <f t="shared" si="0"/>
        <v>4</v>
      </c>
      <c r="F14" s="1"/>
      <c r="G14" s="9" t="s">
        <v>7</v>
      </c>
      <c r="H14" s="2">
        <v>7</v>
      </c>
      <c r="I14" s="2"/>
      <c r="J14" s="2"/>
      <c r="K14" s="11">
        <f t="shared" si="1"/>
        <v>7</v>
      </c>
      <c r="L14" s="1"/>
      <c r="M14" s="9" t="s">
        <v>7</v>
      </c>
      <c r="N14" s="2">
        <v>17</v>
      </c>
      <c r="O14" s="2">
        <v>7</v>
      </c>
      <c r="P14" s="2"/>
      <c r="Q14" s="11">
        <f t="shared" si="2"/>
        <v>24</v>
      </c>
    </row>
    <row r="15" spans="1:17" x14ac:dyDescent="0.25">
      <c r="A15" s="9" t="s">
        <v>8</v>
      </c>
      <c r="B15" s="2">
        <v>5</v>
      </c>
      <c r="C15" s="2"/>
      <c r="D15" s="2"/>
      <c r="E15" s="11">
        <f t="shared" si="0"/>
        <v>5</v>
      </c>
      <c r="F15" s="1"/>
      <c r="G15" s="9" t="s">
        <v>8</v>
      </c>
      <c r="H15" s="2">
        <v>6</v>
      </c>
      <c r="I15" s="2">
        <v>1</v>
      </c>
      <c r="J15" s="2"/>
      <c r="K15" s="11">
        <f t="shared" si="1"/>
        <v>7</v>
      </c>
      <c r="L15" s="1"/>
      <c r="M15" s="9" t="s">
        <v>8</v>
      </c>
      <c r="N15" s="2">
        <v>17</v>
      </c>
      <c r="O15" s="2">
        <v>15</v>
      </c>
      <c r="P15" s="2"/>
      <c r="Q15" s="11">
        <f t="shared" si="2"/>
        <v>32</v>
      </c>
    </row>
    <row r="16" spans="1:17" x14ac:dyDescent="0.25">
      <c r="A16" s="9" t="s">
        <v>14</v>
      </c>
      <c r="B16" s="11">
        <f>B11+B12+B13+B14+B15</f>
        <v>21</v>
      </c>
      <c r="C16" s="11">
        <f t="shared" ref="C16:E16" si="3">C11+C12+C13+C14+C15</f>
        <v>2</v>
      </c>
      <c r="D16" s="11">
        <f t="shared" si="3"/>
        <v>0</v>
      </c>
      <c r="E16" s="11">
        <f t="shared" si="3"/>
        <v>23</v>
      </c>
      <c r="F16" s="1"/>
      <c r="G16" s="9" t="s">
        <v>14</v>
      </c>
      <c r="H16" s="11">
        <f>SUM(H11:H15)</f>
        <v>20</v>
      </c>
      <c r="I16" s="11">
        <f t="shared" ref="I16:K16" si="4">SUM(I11:I15)</f>
        <v>2</v>
      </c>
      <c r="J16" s="11">
        <f t="shared" si="4"/>
        <v>0</v>
      </c>
      <c r="K16" s="11">
        <f t="shared" si="4"/>
        <v>22</v>
      </c>
      <c r="L16" s="1"/>
      <c r="M16" s="9" t="s">
        <v>14</v>
      </c>
      <c r="N16" s="11">
        <f>SUM(N11:N15)</f>
        <v>47</v>
      </c>
      <c r="O16" s="11">
        <f t="shared" ref="O16:Q16" si="5">SUM(O11:O15)</f>
        <v>26</v>
      </c>
      <c r="P16" s="11">
        <f t="shared" si="5"/>
        <v>0</v>
      </c>
      <c r="Q16" s="11">
        <f t="shared" si="5"/>
        <v>73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21</v>
      </c>
      <c r="I30" s="12">
        <v>20</v>
      </c>
      <c r="J30" s="12">
        <v>47</v>
      </c>
    </row>
    <row r="31" spans="7:10" x14ac:dyDescent="0.25">
      <c r="G31" s="2" t="s">
        <v>12</v>
      </c>
      <c r="H31" s="12">
        <v>2</v>
      </c>
      <c r="I31" s="12">
        <v>2</v>
      </c>
      <c r="J31" s="12">
        <v>26</v>
      </c>
    </row>
    <row r="32" spans="7:10" x14ac:dyDescent="0.25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32</v>
      </c>
      <c r="C51" s="2">
        <v>5</v>
      </c>
      <c r="D51" s="2"/>
      <c r="E51" s="11">
        <f>B51+C51+D51</f>
        <v>37</v>
      </c>
      <c r="F51" s="1"/>
      <c r="G51" s="9" t="s">
        <v>4</v>
      </c>
      <c r="H51" s="2">
        <v>9</v>
      </c>
      <c r="I51" s="2">
        <v>3</v>
      </c>
      <c r="J51" s="2"/>
      <c r="K51" s="11">
        <f>SUM(H51:J51)</f>
        <v>12</v>
      </c>
      <c r="L51" s="1"/>
      <c r="M51" s="9" t="s">
        <v>4</v>
      </c>
      <c r="N51" s="2">
        <v>5</v>
      </c>
      <c r="O51" s="2">
        <v>2</v>
      </c>
      <c r="P51" s="2"/>
      <c r="Q51" s="11">
        <f>SUM(N51:P51)</f>
        <v>7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1</v>
      </c>
      <c r="C52" s="2"/>
      <c r="D52" s="2"/>
      <c r="E52" s="11">
        <f t="shared" ref="E52:E55" si="6">B52+C52+D52</f>
        <v>1</v>
      </c>
      <c r="F52" s="1"/>
      <c r="G52" s="9" t="s">
        <v>5</v>
      </c>
      <c r="H52" s="2">
        <v>2</v>
      </c>
      <c r="I52" s="2"/>
      <c r="J52" s="2"/>
      <c r="K52" s="11">
        <f t="shared" ref="K52:K55" si="7">SUM(H52:J52)</f>
        <v>2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v>6</v>
      </c>
      <c r="C54" s="2">
        <v>1</v>
      </c>
      <c r="D54" s="2"/>
      <c r="E54" s="11">
        <f t="shared" si="6"/>
        <v>7</v>
      </c>
      <c r="F54" s="1"/>
      <c r="G54" s="9" t="s">
        <v>7</v>
      </c>
      <c r="H54" s="2">
        <v>3</v>
      </c>
      <c r="I54" s="2">
        <v>1</v>
      </c>
      <c r="J54" s="2"/>
      <c r="K54" s="11">
        <f t="shared" si="7"/>
        <v>4</v>
      </c>
      <c r="L54" s="1"/>
      <c r="M54" s="9" t="s">
        <v>7</v>
      </c>
      <c r="N54" s="2">
        <v>4</v>
      </c>
      <c r="O54" s="2">
        <v>3</v>
      </c>
      <c r="P54" s="2"/>
      <c r="Q54" s="11">
        <f t="shared" si="8"/>
        <v>7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10</v>
      </c>
      <c r="C55" s="2">
        <v>5</v>
      </c>
      <c r="D55" s="2"/>
      <c r="E55" s="11">
        <f t="shared" si="6"/>
        <v>15</v>
      </c>
      <c r="F55" s="1"/>
      <c r="G55" s="9" t="s">
        <v>8</v>
      </c>
      <c r="H55" s="2">
        <v>5</v>
      </c>
      <c r="I55" s="2">
        <v>3</v>
      </c>
      <c r="J55" s="2"/>
      <c r="K55" s="11">
        <f t="shared" si="7"/>
        <v>8</v>
      </c>
      <c r="L55" s="1"/>
      <c r="M55" s="9" t="s">
        <v>8</v>
      </c>
      <c r="N55" s="2">
        <v>7</v>
      </c>
      <c r="O55" s="2">
        <v>5</v>
      </c>
      <c r="P55" s="2"/>
      <c r="Q55" s="11">
        <f t="shared" si="8"/>
        <v>12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49</v>
      </c>
      <c r="C56" s="11">
        <f t="shared" ref="C56:E56" si="9">C51+C52+C53+C54+C55</f>
        <v>11</v>
      </c>
      <c r="D56" s="11">
        <f t="shared" si="9"/>
        <v>0</v>
      </c>
      <c r="E56" s="11">
        <f t="shared" si="9"/>
        <v>60</v>
      </c>
      <c r="F56" s="1"/>
      <c r="G56" s="9" t="s">
        <v>14</v>
      </c>
      <c r="H56" s="11">
        <f>SUM(H51:H55)</f>
        <v>19</v>
      </c>
      <c r="I56" s="11">
        <f t="shared" ref="I56:K56" si="10">SUM(I51:I55)</f>
        <v>7</v>
      </c>
      <c r="J56" s="11">
        <f t="shared" si="10"/>
        <v>0</v>
      </c>
      <c r="K56" s="11">
        <f t="shared" si="10"/>
        <v>26</v>
      </c>
      <c r="L56" s="1"/>
      <c r="M56" s="9" t="s">
        <v>14</v>
      </c>
      <c r="N56" s="11">
        <f>SUM(N51:N55)</f>
        <v>16</v>
      </c>
      <c r="O56" s="11">
        <f t="shared" ref="O56:Q56" si="11">SUM(O51:O55)</f>
        <v>10</v>
      </c>
      <c r="P56" s="11">
        <f t="shared" si="11"/>
        <v>0</v>
      </c>
      <c r="Q56" s="11">
        <f t="shared" si="11"/>
        <v>26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49</v>
      </c>
      <c r="I70" s="12">
        <v>19</v>
      </c>
      <c r="J70" s="12">
        <v>16</v>
      </c>
    </row>
    <row r="71" spans="7:22" x14ac:dyDescent="0.25">
      <c r="G71" s="2" t="s">
        <v>12</v>
      </c>
      <c r="H71" s="12">
        <v>11</v>
      </c>
      <c r="I71" s="12">
        <v>7</v>
      </c>
      <c r="J71" s="12">
        <v>10</v>
      </c>
    </row>
    <row r="72" spans="7:22" x14ac:dyDescent="0.25">
      <c r="G72" s="2" t="s">
        <v>13</v>
      </c>
      <c r="H72" s="12">
        <v>0</v>
      </c>
      <c r="I72" s="12">
        <v>0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44</v>
      </c>
      <c r="C91" s="2">
        <f t="shared" si="12"/>
        <v>7</v>
      </c>
      <c r="D91" s="2">
        <f t="shared" si="12"/>
        <v>0</v>
      </c>
      <c r="E91" s="11">
        <f>B91+C91+D91</f>
        <v>51</v>
      </c>
      <c r="F91" s="1"/>
      <c r="G91" s="9" t="s">
        <v>4</v>
      </c>
      <c r="H91" s="2">
        <f t="shared" ref="H91:J95" si="13">H11+H51</f>
        <v>15</v>
      </c>
      <c r="I91" s="2">
        <f t="shared" si="13"/>
        <v>4</v>
      </c>
      <c r="J91" s="2">
        <f t="shared" si="13"/>
        <v>0</v>
      </c>
      <c r="K91" s="11">
        <f>SUM(H91:J91)</f>
        <v>19</v>
      </c>
      <c r="L91" s="1"/>
      <c r="M91" s="9" t="s">
        <v>4</v>
      </c>
      <c r="N91" s="2">
        <f t="shared" ref="N91:P95" si="14">N11+N51</f>
        <v>16</v>
      </c>
      <c r="O91" s="2">
        <f t="shared" si="14"/>
        <v>6</v>
      </c>
      <c r="P91" s="2">
        <f t="shared" si="14"/>
        <v>0</v>
      </c>
      <c r="Q91" s="11">
        <f>SUM(N91:P91)</f>
        <v>22</v>
      </c>
    </row>
    <row r="92" spans="1:22" x14ac:dyDescent="0.25">
      <c r="A92" s="9" t="s">
        <v>5</v>
      </c>
      <c r="B92" s="2">
        <f t="shared" si="12"/>
        <v>1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1</v>
      </c>
      <c r="F92" s="1"/>
      <c r="G92" s="9" t="s">
        <v>5</v>
      </c>
      <c r="H92" s="2">
        <f t="shared" si="13"/>
        <v>3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3</v>
      </c>
      <c r="L92" s="1"/>
      <c r="M92" s="9" t="s">
        <v>5</v>
      </c>
      <c r="N92" s="2">
        <f t="shared" si="14"/>
        <v>2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2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10</v>
      </c>
      <c r="C94" s="2">
        <f t="shared" si="12"/>
        <v>1</v>
      </c>
      <c r="D94" s="2">
        <f t="shared" si="12"/>
        <v>0</v>
      </c>
      <c r="E94" s="11">
        <f t="shared" si="15"/>
        <v>11</v>
      </c>
      <c r="F94" s="1"/>
      <c r="G94" s="9" t="s">
        <v>7</v>
      </c>
      <c r="H94" s="2">
        <f t="shared" si="13"/>
        <v>10</v>
      </c>
      <c r="I94" s="2">
        <f t="shared" si="13"/>
        <v>1</v>
      </c>
      <c r="J94" s="2">
        <f t="shared" si="13"/>
        <v>0</v>
      </c>
      <c r="K94" s="11">
        <f t="shared" si="16"/>
        <v>11</v>
      </c>
      <c r="L94" s="1"/>
      <c r="M94" s="9" t="s">
        <v>7</v>
      </c>
      <c r="N94" s="2">
        <f t="shared" si="14"/>
        <v>21</v>
      </c>
      <c r="O94" s="2">
        <f t="shared" si="14"/>
        <v>10</v>
      </c>
      <c r="P94" s="2">
        <f t="shared" si="14"/>
        <v>0</v>
      </c>
      <c r="Q94" s="11">
        <f t="shared" si="17"/>
        <v>31</v>
      </c>
    </row>
    <row r="95" spans="1:22" x14ac:dyDescent="0.25">
      <c r="A95" s="9" t="s">
        <v>8</v>
      </c>
      <c r="B95" s="2">
        <f t="shared" si="12"/>
        <v>15</v>
      </c>
      <c r="C95" s="2">
        <f t="shared" si="12"/>
        <v>5</v>
      </c>
      <c r="D95" s="2">
        <f t="shared" si="12"/>
        <v>0</v>
      </c>
      <c r="E95" s="11">
        <f t="shared" si="15"/>
        <v>20</v>
      </c>
      <c r="F95" s="1"/>
      <c r="G95" s="9" t="s">
        <v>8</v>
      </c>
      <c r="H95" s="2">
        <f t="shared" si="13"/>
        <v>11</v>
      </c>
      <c r="I95" s="2">
        <f t="shared" si="13"/>
        <v>4</v>
      </c>
      <c r="J95" s="2">
        <f t="shared" si="13"/>
        <v>0</v>
      </c>
      <c r="K95" s="11">
        <f t="shared" si="16"/>
        <v>15</v>
      </c>
      <c r="L95" s="1"/>
      <c r="M95" s="9" t="s">
        <v>8</v>
      </c>
      <c r="N95" s="2">
        <f t="shared" si="14"/>
        <v>24</v>
      </c>
      <c r="O95" s="2">
        <f t="shared" si="14"/>
        <v>20</v>
      </c>
      <c r="P95" s="2">
        <f t="shared" si="14"/>
        <v>0</v>
      </c>
      <c r="Q95" s="11">
        <f t="shared" si="17"/>
        <v>44</v>
      </c>
    </row>
    <row r="96" spans="1:22" x14ac:dyDescent="0.25">
      <c r="A96" s="9" t="s">
        <v>14</v>
      </c>
      <c r="B96" s="11">
        <f>B91+B92+B93+B94+B95</f>
        <v>70</v>
      </c>
      <c r="C96" s="11">
        <f t="shared" ref="C96:E96" si="18">C91+C92+C93+C94+C95</f>
        <v>13</v>
      </c>
      <c r="D96" s="11">
        <f t="shared" si="18"/>
        <v>0</v>
      </c>
      <c r="E96" s="11">
        <f t="shared" si="18"/>
        <v>83</v>
      </c>
      <c r="F96" s="1"/>
      <c r="G96" s="9" t="s">
        <v>14</v>
      </c>
      <c r="H96" s="11">
        <f>SUM(H91:H95)</f>
        <v>39</v>
      </c>
      <c r="I96" s="11">
        <f t="shared" ref="I96:K96" si="19">SUM(I91:I95)</f>
        <v>9</v>
      </c>
      <c r="J96" s="11">
        <f t="shared" si="19"/>
        <v>0</v>
      </c>
      <c r="K96" s="11">
        <f t="shared" si="19"/>
        <v>48</v>
      </c>
      <c r="L96" s="1"/>
      <c r="M96" s="9" t="s">
        <v>14</v>
      </c>
      <c r="N96" s="11">
        <f>SUM(N91:N95)</f>
        <v>63</v>
      </c>
      <c r="O96" s="11">
        <f t="shared" ref="O96:Q96" si="20">SUM(O91:O95)</f>
        <v>36</v>
      </c>
      <c r="P96" s="11">
        <f t="shared" si="20"/>
        <v>0</v>
      </c>
      <c r="Q96" s="11">
        <f t="shared" si="20"/>
        <v>99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70</v>
      </c>
      <c r="I110" s="12">
        <v>39</v>
      </c>
      <c r="J110" s="12">
        <v>63</v>
      </c>
    </row>
    <row r="111" spans="7:10" x14ac:dyDescent="0.25">
      <c r="G111" s="2" t="s">
        <v>12</v>
      </c>
      <c r="H111" s="12">
        <v>13</v>
      </c>
      <c r="I111" s="12">
        <v>9</v>
      </c>
      <c r="J111" s="12">
        <v>36</v>
      </c>
    </row>
    <row r="112" spans="7:10" x14ac:dyDescent="0.25">
      <c r="G112" s="2" t="s">
        <v>13</v>
      </c>
      <c r="H112" s="12">
        <v>0</v>
      </c>
      <c r="I112" s="12">
        <v>0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82" workbookViewId="0">
      <selection activeCell="C54" sqref="C54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f>NORD!B11+'PAS DE CALAIS'!B11</f>
        <v>268</v>
      </c>
      <c r="C11" s="2">
        <f>NORD!C11+'PAS DE CALAIS'!C11</f>
        <v>30</v>
      </c>
      <c r="D11" s="2">
        <f>NORD!D11+'PAS DE CALAIS'!D11</f>
        <v>10</v>
      </c>
      <c r="E11" s="11">
        <f>B11+C11+D11</f>
        <v>308</v>
      </c>
      <c r="F11" s="1"/>
      <c r="G11" s="9" t="s">
        <v>4</v>
      </c>
      <c r="H11" s="2">
        <f>NORD!H11+'PAS DE CALAIS'!H11</f>
        <v>117</v>
      </c>
      <c r="I11" s="2">
        <f>NORD!I11+'PAS DE CALAIS'!I11</f>
        <v>21</v>
      </c>
      <c r="J11" s="2">
        <f>NORD!J11+'PAS DE CALAIS'!J11</f>
        <v>1</v>
      </c>
      <c r="K11" s="11">
        <f>SUM(H11:J11)</f>
        <v>139</v>
      </c>
      <c r="L11" s="1"/>
      <c r="M11" s="9" t="s">
        <v>4</v>
      </c>
      <c r="N11" s="2">
        <f>NORD!N11+'PAS DE CALAIS'!N11</f>
        <v>116</v>
      </c>
      <c r="O11" s="2">
        <f>NORD!O11+'PAS DE CALAIS'!O11</f>
        <v>67</v>
      </c>
      <c r="P11" s="2">
        <f>NORD!P11+'PAS DE CALAIS'!P11</f>
        <v>0</v>
      </c>
      <c r="Q11" s="11">
        <f>SUM(N11:P11)</f>
        <v>183</v>
      </c>
    </row>
    <row r="12" spans="1:17" x14ac:dyDescent="0.25">
      <c r="A12" s="9" t="s">
        <v>5</v>
      </c>
      <c r="B12" s="2">
        <f>NORD!B12+'PAS DE CALAIS'!B12</f>
        <v>23</v>
      </c>
      <c r="C12" s="2">
        <f>NORD!C12+'PAS DE CALAIS'!C12</f>
        <v>2</v>
      </c>
      <c r="D12" s="2">
        <f>NORD!D12+'PAS DE CALAIS'!D12</f>
        <v>1</v>
      </c>
      <c r="E12" s="11">
        <f t="shared" ref="E12:E15" si="0">B12+C12+D12</f>
        <v>26</v>
      </c>
      <c r="F12" s="1"/>
      <c r="G12" s="9" t="s">
        <v>5</v>
      </c>
      <c r="H12" s="2">
        <f>NORD!H12+'PAS DE CALAIS'!H12</f>
        <v>16</v>
      </c>
      <c r="I12" s="2">
        <f>NORD!I12+'PAS DE CALAIS'!I12</f>
        <v>2</v>
      </c>
      <c r="J12" s="2">
        <f>NORD!J12+'PAS DE CALAIS'!J12</f>
        <v>1</v>
      </c>
      <c r="K12" s="11">
        <f t="shared" ref="K12:K15" si="1">SUM(H12:J12)</f>
        <v>19</v>
      </c>
      <c r="L12" s="1"/>
      <c r="M12" s="9" t="s">
        <v>5</v>
      </c>
      <c r="N12" s="2">
        <f>NORD!N12+'PAS DE CALAIS'!N12</f>
        <v>22</v>
      </c>
      <c r="O12" s="2">
        <f>NORD!O12+'PAS DE CALAIS'!O12</f>
        <v>5</v>
      </c>
      <c r="P12" s="2">
        <f>NORD!P12+'PAS DE CALAIS'!P12</f>
        <v>0</v>
      </c>
      <c r="Q12" s="11">
        <f t="shared" ref="Q12:Q15" si="2">SUM(N12:P12)</f>
        <v>27</v>
      </c>
    </row>
    <row r="13" spans="1:17" x14ac:dyDescent="0.25">
      <c r="A13" s="9" t="s">
        <v>6</v>
      </c>
      <c r="B13" s="2">
        <f>NORD!B13+'PAS DE CALAIS'!B13</f>
        <v>9</v>
      </c>
      <c r="C13" s="2">
        <f>NORD!C13+'PAS DE CALAIS'!C13</f>
        <v>0</v>
      </c>
      <c r="D13" s="2">
        <f>NORD!D13+'PAS DE CALAIS'!D13</f>
        <v>0</v>
      </c>
      <c r="E13" s="11">
        <f t="shared" si="0"/>
        <v>9</v>
      </c>
      <c r="F13" s="1"/>
      <c r="G13" s="9" t="s">
        <v>6</v>
      </c>
      <c r="H13" s="2">
        <f>NORD!H13+'PAS DE CALAIS'!H13</f>
        <v>5</v>
      </c>
      <c r="I13" s="2">
        <f>NORD!I13+'PAS DE CALAIS'!I13</f>
        <v>0</v>
      </c>
      <c r="J13" s="2">
        <f>NORD!J13+'PAS DE CALAIS'!J13</f>
        <v>0</v>
      </c>
      <c r="K13" s="11">
        <f t="shared" si="1"/>
        <v>5</v>
      </c>
      <c r="L13" s="1"/>
      <c r="M13" s="9" t="s">
        <v>6</v>
      </c>
      <c r="N13" s="2">
        <f>NORD!N13+'PAS DE CALAIS'!N13</f>
        <v>1</v>
      </c>
      <c r="O13" s="2">
        <f>NORD!O13+'PAS DE CALAIS'!O13</f>
        <v>1</v>
      </c>
      <c r="P13" s="2">
        <f>NORD!P13+'PAS DE CALAIS'!P13</f>
        <v>0</v>
      </c>
      <c r="Q13" s="11">
        <f t="shared" si="2"/>
        <v>2</v>
      </c>
    </row>
    <row r="14" spans="1:17" x14ac:dyDescent="0.25">
      <c r="A14" s="9" t="s">
        <v>7</v>
      </c>
      <c r="B14" s="2">
        <f>NORD!B14+'PAS DE CALAIS'!B14</f>
        <v>55</v>
      </c>
      <c r="C14" s="2">
        <f>NORD!C14+'PAS DE CALAIS'!C14</f>
        <v>26</v>
      </c>
      <c r="D14" s="2">
        <f>NORD!D14+'PAS DE CALAIS'!D14</f>
        <v>1</v>
      </c>
      <c r="E14" s="11">
        <f t="shared" si="0"/>
        <v>82</v>
      </c>
      <c r="F14" s="1"/>
      <c r="G14" s="9" t="s">
        <v>7</v>
      </c>
      <c r="H14" s="2">
        <f>NORD!H14+'PAS DE CALAIS'!H14</f>
        <v>62</v>
      </c>
      <c r="I14" s="2">
        <f>NORD!I14+'PAS DE CALAIS'!I14</f>
        <v>29</v>
      </c>
      <c r="J14" s="2">
        <f>NORD!J14+'PAS DE CALAIS'!J14</f>
        <v>0</v>
      </c>
      <c r="K14" s="11">
        <f t="shared" si="1"/>
        <v>91</v>
      </c>
      <c r="L14" s="1"/>
      <c r="M14" s="9" t="s">
        <v>7</v>
      </c>
      <c r="N14" s="2">
        <f>NORD!N14+'PAS DE CALAIS'!N14</f>
        <v>183</v>
      </c>
      <c r="O14" s="2">
        <f>NORD!O14+'PAS DE CALAIS'!O14</f>
        <v>115</v>
      </c>
      <c r="P14" s="2">
        <f>NORD!P14+'PAS DE CALAIS'!P14</f>
        <v>1</v>
      </c>
      <c r="Q14" s="11">
        <f t="shared" si="2"/>
        <v>299</v>
      </c>
    </row>
    <row r="15" spans="1:17" x14ac:dyDescent="0.25">
      <c r="A15" s="9" t="s">
        <v>8</v>
      </c>
      <c r="B15" s="2">
        <f>NORD!B15+'PAS DE CALAIS'!B15</f>
        <v>85</v>
      </c>
      <c r="C15" s="2">
        <f>NORD!C15+'PAS DE CALAIS'!C15</f>
        <v>32</v>
      </c>
      <c r="D15" s="2">
        <f>NORD!D15+'PAS DE CALAIS'!D15</f>
        <v>23</v>
      </c>
      <c r="E15" s="11">
        <f t="shared" si="0"/>
        <v>140</v>
      </c>
      <c r="F15" s="1"/>
      <c r="G15" s="9" t="s">
        <v>8</v>
      </c>
      <c r="H15" s="2">
        <f>NORD!H15+'PAS DE CALAIS'!H15</f>
        <v>62</v>
      </c>
      <c r="I15" s="2">
        <f>NORD!I15+'PAS DE CALAIS'!I15</f>
        <v>51</v>
      </c>
      <c r="J15" s="2">
        <f>NORD!J15+'PAS DE CALAIS'!J15</f>
        <v>5</v>
      </c>
      <c r="K15" s="11">
        <f t="shared" si="1"/>
        <v>118</v>
      </c>
      <c r="L15" s="1"/>
      <c r="M15" s="9" t="s">
        <v>8</v>
      </c>
      <c r="N15" s="2">
        <f>NORD!N15+'PAS DE CALAIS'!N15</f>
        <v>206</v>
      </c>
      <c r="O15" s="2">
        <f>NORD!O15+'PAS DE CALAIS'!O15</f>
        <v>287</v>
      </c>
      <c r="P15" s="2">
        <f>NORD!P15+'PAS DE CALAIS'!P15</f>
        <v>0</v>
      </c>
      <c r="Q15" s="11">
        <f t="shared" si="2"/>
        <v>493</v>
      </c>
    </row>
    <row r="16" spans="1:17" x14ac:dyDescent="0.25">
      <c r="A16" s="9" t="s">
        <v>14</v>
      </c>
      <c r="B16" s="11">
        <f>B11+B12+B13+B14+B15</f>
        <v>440</v>
      </c>
      <c r="C16" s="11">
        <f t="shared" ref="C16:E16" si="3">C11+C12+C13+C14+C15</f>
        <v>90</v>
      </c>
      <c r="D16" s="11">
        <f t="shared" si="3"/>
        <v>35</v>
      </c>
      <c r="E16" s="11">
        <f t="shared" si="3"/>
        <v>565</v>
      </c>
      <c r="F16" s="1"/>
      <c r="G16" s="9" t="s">
        <v>14</v>
      </c>
      <c r="H16" s="11">
        <f>SUM(H11:H15)</f>
        <v>262</v>
      </c>
      <c r="I16" s="11">
        <f t="shared" ref="I16:K16" si="4">SUM(I11:I15)</f>
        <v>103</v>
      </c>
      <c r="J16" s="11">
        <f t="shared" si="4"/>
        <v>7</v>
      </c>
      <c r="K16" s="11">
        <f t="shared" si="4"/>
        <v>372</v>
      </c>
      <c r="L16" s="1"/>
      <c r="M16" s="9" t="s">
        <v>14</v>
      </c>
      <c r="N16" s="11">
        <f>SUM(N11:N15)</f>
        <v>528</v>
      </c>
      <c r="O16" s="11">
        <f t="shared" ref="O16:Q16" si="5">SUM(O11:O15)</f>
        <v>475</v>
      </c>
      <c r="P16" s="11">
        <f t="shared" si="5"/>
        <v>1</v>
      </c>
      <c r="Q16" s="11">
        <f t="shared" si="5"/>
        <v>1004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440</v>
      </c>
      <c r="I30" s="12">
        <v>262</v>
      </c>
      <c r="J30" s="12">
        <v>528</v>
      </c>
    </row>
    <row r="31" spans="7:10" x14ac:dyDescent="0.25">
      <c r="G31" s="2" t="s">
        <v>12</v>
      </c>
      <c r="H31" s="12">
        <v>90</v>
      </c>
      <c r="I31" s="12">
        <v>103</v>
      </c>
      <c r="J31" s="12">
        <v>475</v>
      </c>
    </row>
    <row r="32" spans="7:10" x14ac:dyDescent="0.25">
      <c r="G32" s="2" t="s">
        <v>13</v>
      </c>
      <c r="H32" s="12">
        <v>35</v>
      </c>
      <c r="I32" s="12">
        <v>7</v>
      </c>
      <c r="J32" s="12">
        <v>1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f>NORD!B51+'PAS DE CALAIS'!B51</f>
        <v>431</v>
      </c>
      <c r="C51" s="2">
        <f>NORD!C51+'PAS DE CALAIS'!C51</f>
        <v>62</v>
      </c>
      <c r="D51" s="2">
        <f>NORD!D51+'PAS DE CALAIS'!D51</f>
        <v>29</v>
      </c>
      <c r="E51" s="11">
        <f>B51+C51+D51</f>
        <v>522</v>
      </c>
      <c r="F51" s="1"/>
      <c r="G51" s="9" t="s">
        <v>4</v>
      </c>
      <c r="H51" s="2">
        <f>NORD!H51+'PAS DE CALAIS'!H51</f>
        <v>211</v>
      </c>
      <c r="I51" s="2">
        <f>NORD!I51+'PAS DE CALAIS'!I51</f>
        <v>47</v>
      </c>
      <c r="J51" s="2">
        <f>NORD!J51+'PAS DE CALAIS'!J51</f>
        <v>0</v>
      </c>
      <c r="K51" s="11">
        <f>SUM(H51:J51)</f>
        <v>258</v>
      </c>
      <c r="L51" s="1"/>
      <c r="M51" s="9" t="s">
        <v>4</v>
      </c>
      <c r="N51" s="2">
        <f>NORD!N51+'PAS DE CALAIS'!N51</f>
        <v>72</v>
      </c>
      <c r="O51" s="2">
        <f>NORD!O51+'PAS DE CALAIS'!O51</f>
        <v>29</v>
      </c>
      <c r="P51" s="2">
        <f>NORD!P51+'PAS DE CALAIS'!P51</f>
        <v>1</v>
      </c>
      <c r="Q51" s="11">
        <f>SUM(N51:P51)</f>
        <v>102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f>NORD!B52+'PAS DE CALAIS'!B52</f>
        <v>34</v>
      </c>
      <c r="C52" s="2">
        <f>NORD!C52+'PAS DE CALAIS'!C52</f>
        <v>1</v>
      </c>
      <c r="D52" s="2">
        <f>NORD!D52+'PAS DE CALAIS'!D52</f>
        <v>2</v>
      </c>
      <c r="E52" s="11">
        <f t="shared" ref="E52:E55" si="6">B52+C52+D52</f>
        <v>37</v>
      </c>
      <c r="F52" s="1"/>
      <c r="G52" s="9" t="s">
        <v>5</v>
      </c>
      <c r="H52" s="2">
        <f>NORD!H52+'PAS DE CALAIS'!H52</f>
        <v>27</v>
      </c>
      <c r="I52" s="2">
        <f>NORD!I52+'PAS DE CALAIS'!I52</f>
        <v>2</v>
      </c>
      <c r="J52" s="2">
        <f>NORD!J52+'PAS DE CALAIS'!J52</f>
        <v>0</v>
      </c>
      <c r="K52" s="11">
        <f t="shared" ref="K52:K55" si="7">SUM(H52:J52)</f>
        <v>29</v>
      </c>
      <c r="L52" s="1"/>
      <c r="M52" s="9" t="s">
        <v>5</v>
      </c>
      <c r="N52" s="2">
        <f>NORD!N52+'PAS DE CALAIS'!N52</f>
        <v>8</v>
      </c>
      <c r="O52" s="2">
        <f>NORD!O52+'PAS DE CALAIS'!O52</f>
        <v>1</v>
      </c>
      <c r="P52" s="2">
        <f>NORD!P52+'PAS DE CALAIS'!P52</f>
        <v>0</v>
      </c>
      <c r="Q52" s="11">
        <f t="shared" ref="Q52:Q55" si="8">SUM(N52:P52)</f>
        <v>9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>
        <f>NORD!B53+'PAS DE CALAIS'!B53</f>
        <v>3</v>
      </c>
      <c r="C53" s="2">
        <f>NORD!C53+'PAS DE CALAIS'!C53</f>
        <v>1</v>
      </c>
      <c r="D53" s="2">
        <f>NORD!D53+'PAS DE CALAIS'!D53</f>
        <v>0</v>
      </c>
      <c r="E53" s="11">
        <f t="shared" si="6"/>
        <v>4</v>
      </c>
      <c r="F53" s="1"/>
      <c r="G53" s="9" t="s">
        <v>6</v>
      </c>
      <c r="H53" s="2">
        <f>NORD!H53+'PAS DE CALAIS'!H53</f>
        <v>5</v>
      </c>
      <c r="I53" s="2">
        <f>NORD!I53+'PAS DE CALAIS'!I53</f>
        <v>0</v>
      </c>
      <c r="J53" s="2">
        <f>NORD!J53+'PAS DE CALAIS'!J53</f>
        <v>0</v>
      </c>
      <c r="K53" s="11">
        <f t="shared" si="7"/>
        <v>5</v>
      </c>
      <c r="L53" s="1"/>
      <c r="M53" s="9" t="s">
        <v>6</v>
      </c>
      <c r="N53" s="2">
        <f>NORD!N53+'PAS DE CALAIS'!N53</f>
        <v>0</v>
      </c>
      <c r="O53" s="2">
        <f>NORD!O53+'PAS DE CALAIS'!O53</f>
        <v>0</v>
      </c>
      <c r="P53" s="2">
        <f>NORD!P53+'PAS DE CALAIS'!P53</f>
        <v>0</v>
      </c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f>NORD!B54+'PAS DE CALAIS'!B54</f>
        <v>85</v>
      </c>
      <c r="C54" s="2">
        <f>NORD!C54+'PAS DE CALAIS'!C54</f>
        <v>30</v>
      </c>
      <c r="D54" s="2">
        <f>NORD!D54+'PAS DE CALAIS'!D54</f>
        <v>1</v>
      </c>
      <c r="E54" s="11">
        <f t="shared" si="6"/>
        <v>116</v>
      </c>
      <c r="F54" s="1"/>
      <c r="G54" s="9" t="s">
        <v>7</v>
      </c>
      <c r="H54" s="2">
        <f>NORD!H54+'PAS DE CALAIS'!H54</f>
        <v>98</v>
      </c>
      <c r="I54" s="2">
        <f>NORD!I54+'PAS DE CALAIS'!I54</f>
        <v>31</v>
      </c>
      <c r="J54" s="2">
        <f>NORD!J54+'PAS DE CALAIS'!J54</f>
        <v>0</v>
      </c>
      <c r="K54" s="11">
        <f t="shared" si="7"/>
        <v>129</v>
      </c>
      <c r="L54" s="1"/>
      <c r="M54" s="9" t="s">
        <v>7</v>
      </c>
      <c r="N54" s="2">
        <f>NORD!N54+'PAS DE CALAIS'!N54</f>
        <v>85</v>
      </c>
      <c r="O54" s="2">
        <f>NORD!O54+'PAS DE CALAIS'!O54</f>
        <v>61</v>
      </c>
      <c r="P54" s="2">
        <f>NORD!P54+'PAS DE CALAIS'!P54</f>
        <v>1</v>
      </c>
      <c r="Q54" s="11">
        <f t="shared" si="8"/>
        <v>147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f>NORD!B55+'PAS DE CALAIS'!B55</f>
        <v>123</v>
      </c>
      <c r="C55" s="2">
        <f>NORD!C55+'PAS DE CALAIS'!C55</f>
        <v>65</v>
      </c>
      <c r="D55" s="2">
        <f>NORD!D55+'PAS DE CALAIS'!D55</f>
        <v>54</v>
      </c>
      <c r="E55" s="11">
        <f t="shared" si="6"/>
        <v>242</v>
      </c>
      <c r="F55" s="1"/>
      <c r="G55" s="9" t="s">
        <v>8</v>
      </c>
      <c r="H55" s="2">
        <f>NORD!H55+'PAS DE CALAIS'!H55</f>
        <v>90</v>
      </c>
      <c r="I55" s="2">
        <f>NORD!I55+'PAS DE CALAIS'!I55</f>
        <v>47</v>
      </c>
      <c r="J55" s="2">
        <f>NORD!J55+'PAS DE CALAIS'!J55</f>
        <v>21</v>
      </c>
      <c r="K55" s="11">
        <f t="shared" si="7"/>
        <v>158</v>
      </c>
      <c r="L55" s="1"/>
      <c r="M55" s="9" t="s">
        <v>8</v>
      </c>
      <c r="N55" s="2">
        <f>NORD!N55+'PAS DE CALAIS'!N55</f>
        <v>71</v>
      </c>
      <c r="O55" s="2">
        <f>NORD!O55+'PAS DE CALAIS'!O55</f>
        <v>100</v>
      </c>
      <c r="P55" s="2">
        <f>NORD!P55+'PAS DE CALAIS'!P55</f>
        <v>20</v>
      </c>
      <c r="Q55" s="11">
        <f t="shared" si="8"/>
        <v>191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676</v>
      </c>
      <c r="C56" s="11">
        <f t="shared" ref="C56:E56" si="9">C51+C52+C53+C54+C55</f>
        <v>159</v>
      </c>
      <c r="D56" s="11">
        <f t="shared" si="9"/>
        <v>86</v>
      </c>
      <c r="E56" s="11">
        <f t="shared" si="9"/>
        <v>921</v>
      </c>
      <c r="F56" s="1"/>
      <c r="G56" s="9" t="s">
        <v>14</v>
      </c>
      <c r="H56" s="11">
        <f>SUM(H51:H55)</f>
        <v>431</v>
      </c>
      <c r="I56" s="11">
        <f t="shared" ref="I56:K56" si="10">SUM(I51:I55)</f>
        <v>127</v>
      </c>
      <c r="J56" s="11">
        <f t="shared" si="10"/>
        <v>21</v>
      </c>
      <c r="K56" s="11">
        <f t="shared" si="10"/>
        <v>579</v>
      </c>
      <c r="L56" s="1"/>
      <c r="M56" s="9" t="s">
        <v>14</v>
      </c>
      <c r="N56" s="11">
        <f>SUM(N51:N55)</f>
        <v>236</v>
      </c>
      <c r="O56" s="11">
        <f t="shared" ref="O56:Q56" si="11">SUM(O51:O55)</f>
        <v>191</v>
      </c>
      <c r="P56" s="11">
        <f t="shared" si="11"/>
        <v>22</v>
      </c>
      <c r="Q56" s="11">
        <f t="shared" si="11"/>
        <v>449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676</v>
      </c>
      <c r="I70" s="12">
        <v>431</v>
      </c>
      <c r="J70" s="12">
        <v>236</v>
      </c>
    </row>
    <row r="71" spans="7:22" x14ac:dyDescent="0.25">
      <c r="G71" s="2" t="s">
        <v>12</v>
      </c>
      <c r="H71" s="12">
        <v>159</v>
      </c>
      <c r="I71" s="12">
        <v>127</v>
      </c>
      <c r="J71" s="12">
        <v>191</v>
      </c>
    </row>
    <row r="72" spans="7:22" x14ac:dyDescent="0.25">
      <c r="G72" s="2" t="s">
        <v>13</v>
      </c>
      <c r="H72" s="12">
        <v>86</v>
      </c>
      <c r="I72" s="12">
        <v>21</v>
      </c>
      <c r="J72" s="12">
        <v>22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699</v>
      </c>
      <c r="C91" s="2">
        <f t="shared" si="12"/>
        <v>92</v>
      </c>
      <c r="D91" s="2">
        <f t="shared" si="12"/>
        <v>39</v>
      </c>
      <c r="E91" s="11">
        <f>B91+C91+D91</f>
        <v>830</v>
      </c>
      <c r="F91" s="1"/>
      <c r="G91" s="9" t="s">
        <v>4</v>
      </c>
      <c r="H91" s="2">
        <f t="shared" ref="H91:J95" si="13">H11+H51</f>
        <v>328</v>
      </c>
      <c r="I91" s="2">
        <f t="shared" si="13"/>
        <v>68</v>
      </c>
      <c r="J91" s="2">
        <f t="shared" si="13"/>
        <v>1</v>
      </c>
      <c r="K91" s="11">
        <f>SUM(H91:J91)</f>
        <v>397</v>
      </c>
      <c r="L91" s="1"/>
      <c r="M91" s="9" t="s">
        <v>4</v>
      </c>
      <c r="N91" s="2">
        <f t="shared" ref="N91:P95" si="14">N11+N51</f>
        <v>188</v>
      </c>
      <c r="O91" s="2">
        <f t="shared" si="14"/>
        <v>96</v>
      </c>
      <c r="P91" s="2">
        <f t="shared" si="14"/>
        <v>1</v>
      </c>
      <c r="Q91" s="11">
        <f>SUM(N91:P91)</f>
        <v>285</v>
      </c>
    </row>
    <row r="92" spans="1:22" x14ac:dyDescent="0.25">
      <c r="A92" s="9" t="s">
        <v>5</v>
      </c>
      <c r="B92" s="2">
        <f t="shared" si="12"/>
        <v>57</v>
      </c>
      <c r="C92" s="2">
        <f t="shared" si="12"/>
        <v>3</v>
      </c>
      <c r="D92" s="2">
        <f t="shared" si="12"/>
        <v>3</v>
      </c>
      <c r="E92" s="11">
        <f t="shared" ref="E92:E95" si="15">B92+C92+D92</f>
        <v>63</v>
      </c>
      <c r="F92" s="1"/>
      <c r="G92" s="9" t="s">
        <v>5</v>
      </c>
      <c r="H92" s="2">
        <f t="shared" si="13"/>
        <v>43</v>
      </c>
      <c r="I92" s="2">
        <f t="shared" si="13"/>
        <v>4</v>
      </c>
      <c r="J92" s="2">
        <f t="shared" si="13"/>
        <v>1</v>
      </c>
      <c r="K92" s="11">
        <f t="shared" ref="K92:K95" si="16">SUM(H92:J92)</f>
        <v>48</v>
      </c>
      <c r="L92" s="1"/>
      <c r="M92" s="9" t="s">
        <v>5</v>
      </c>
      <c r="N92" s="2">
        <f t="shared" si="14"/>
        <v>30</v>
      </c>
      <c r="O92" s="2">
        <f t="shared" si="14"/>
        <v>6</v>
      </c>
      <c r="P92" s="2">
        <f t="shared" si="14"/>
        <v>0</v>
      </c>
      <c r="Q92" s="11">
        <f t="shared" ref="Q92:Q95" si="17">SUM(N92:P92)</f>
        <v>36</v>
      </c>
    </row>
    <row r="93" spans="1:22" x14ac:dyDescent="0.25">
      <c r="A93" s="9" t="s">
        <v>6</v>
      </c>
      <c r="B93" s="2">
        <f t="shared" si="12"/>
        <v>12</v>
      </c>
      <c r="C93" s="2">
        <f t="shared" si="12"/>
        <v>1</v>
      </c>
      <c r="D93" s="2">
        <f t="shared" si="12"/>
        <v>0</v>
      </c>
      <c r="E93" s="11">
        <f t="shared" si="15"/>
        <v>13</v>
      </c>
      <c r="F93" s="1"/>
      <c r="G93" s="9" t="s">
        <v>6</v>
      </c>
      <c r="H93" s="2">
        <f t="shared" si="13"/>
        <v>10</v>
      </c>
      <c r="I93" s="2">
        <f t="shared" si="13"/>
        <v>0</v>
      </c>
      <c r="J93" s="2">
        <f t="shared" si="13"/>
        <v>0</v>
      </c>
      <c r="K93" s="11">
        <f t="shared" si="16"/>
        <v>10</v>
      </c>
      <c r="L93" s="1"/>
      <c r="M93" s="9" t="s">
        <v>6</v>
      </c>
      <c r="N93" s="2">
        <f t="shared" si="14"/>
        <v>1</v>
      </c>
      <c r="O93" s="2">
        <f t="shared" si="14"/>
        <v>1</v>
      </c>
      <c r="P93" s="2">
        <f t="shared" si="14"/>
        <v>0</v>
      </c>
      <c r="Q93" s="11">
        <f t="shared" si="17"/>
        <v>2</v>
      </c>
    </row>
    <row r="94" spans="1:22" x14ac:dyDescent="0.25">
      <c r="A94" s="9" t="s">
        <v>7</v>
      </c>
      <c r="B94" s="2">
        <f t="shared" si="12"/>
        <v>140</v>
      </c>
      <c r="C94" s="2">
        <f t="shared" si="12"/>
        <v>56</v>
      </c>
      <c r="D94" s="2">
        <f t="shared" si="12"/>
        <v>2</v>
      </c>
      <c r="E94" s="11">
        <f t="shared" si="15"/>
        <v>198</v>
      </c>
      <c r="F94" s="1"/>
      <c r="G94" s="9" t="s">
        <v>7</v>
      </c>
      <c r="H94" s="2">
        <f t="shared" si="13"/>
        <v>160</v>
      </c>
      <c r="I94" s="2">
        <f t="shared" si="13"/>
        <v>60</v>
      </c>
      <c r="J94" s="2">
        <f t="shared" si="13"/>
        <v>0</v>
      </c>
      <c r="K94" s="11">
        <f t="shared" si="16"/>
        <v>220</v>
      </c>
      <c r="L94" s="1"/>
      <c r="M94" s="9" t="s">
        <v>7</v>
      </c>
      <c r="N94" s="2">
        <f t="shared" si="14"/>
        <v>268</v>
      </c>
      <c r="O94" s="2">
        <f t="shared" si="14"/>
        <v>176</v>
      </c>
      <c r="P94" s="2">
        <f t="shared" si="14"/>
        <v>2</v>
      </c>
      <c r="Q94" s="11">
        <f t="shared" si="17"/>
        <v>446</v>
      </c>
    </row>
    <row r="95" spans="1:22" x14ac:dyDescent="0.25">
      <c r="A95" s="9" t="s">
        <v>8</v>
      </c>
      <c r="B95" s="2">
        <f t="shared" si="12"/>
        <v>208</v>
      </c>
      <c r="C95" s="2">
        <f t="shared" si="12"/>
        <v>97</v>
      </c>
      <c r="D95" s="2">
        <f t="shared" si="12"/>
        <v>77</v>
      </c>
      <c r="E95" s="11">
        <f t="shared" si="15"/>
        <v>382</v>
      </c>
      <c r="F95" s="1"/>
      <c r="G95" s="9" t="s">
        <v>8</v>
      </c>
      <c r="H95" s="2">
        <f t="shared" si="13"/>
        <v>152</v>
      </c>
      <c r="I95" s="2">
        <f t="shared" si="13"/>
        <v>98</v>
      </c>
      <c r="J95" s="2">
        <f t="shared" si="13"/>
        <v>26</v>
      </c>
      <c r="K95" s="11">
        <f t="shared" si="16"/>
        <v>276</v>
      </c>
      <c r="L95" s="1"/>
      <c r="M95" s="9" t="s">
        <v>8</v>
      </c>
      <c r="N95" s="2">
        <f t="shared" si="14"/>
        <v>277</v>
      </c>
      <c r="O95" s="2">
        <f t="shared" si="14"/>
        <v>387</v>
      </c>
      <c r="P95" s="2">
        <f t="shared" si="14"/>
        <v>20</v>
      </c>
      <c r="Q95" s="11">
        <f t="shared" si="17"/>
        <v>684</v>
      </c>
    </row>
    <row r="96" spans="1:22" x14ac:dyDescent="0.25">
      <c r="A96" s="9" t="s">
        <v>14</v>
      </c>
      <c r="B96" s="11">
        <f>B91+B92+B93+B94+B95</f>
        <v>1116</v>
      </c>
      <c r="C96" s="11">
        <f t="shared" ref="C96:E96" si="18">C91+C92+C93+C94+C95</f>
        <v>249</v>
      </c>
      <c r="D96" s="11">
        <f t="shared" si="18"/>
        <v>121</v>
      </c>
      <c r="E96" s="11">
        <f t="shared" si="18"/>
        <v>1486</v>
      </c>
      <c r="F96" s="1"/>
      <c r="G96" s="9" t="s">
        <v>14</v>
      </c>
      <c r="H96" s="11">
        <f>SUM(H91:H95)</f>
        <v>693</v>
      </c>
      <c r="I96" s="11">
        <f t="shared" ref="I96:K96" si="19">SUM(I91:I95)</f>
        <v>230</v>
      </c>
      <c r="J96" s="11">
        <f t="shared" si="19"/>
        <v>28</v>
      </c>
      <c r="K96" s="11">
        <f t="shared" si="19"/>
        <v>951</v>
      </c>
      <c r="L96" s="1"/>
      <c r="M96" s="9" t="s">
        <v>14</v>
      </c>
      <c r="N96" s="11">
        <f>SUM(N91:N95)</f>
        <v>764</v>
      </c>
      <c r="O96" s="11">
        <f t="shared" ref="O96:Q96" si="20">SUM(O91:O95)</f>
        <v>666</v>
      </c>
      <c r="P96" s="11">
        <f t="shared" si="20"/>
        <v>23</v>
      </c>
      <c r="Q96" s="11">
        <f t="shared" si="20"/>
        <v>1453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1116</v>
      </c>
      <c r="I110" s="12">
        <v>693</v>
      </c>
      <c r="J110" s="12">
        <v>764</v>
      </c>
    </row>
    <row r="111" spans="7:10" x14ac:dyDescent="0.25">
      <c r="G111" s="2" t="s">
        <v>12</v>
      </c>
      <c r="H111" s="12">
        <v>249</v>
      </c>
      <c r="I111" s="12">
        <v>230</v>
      </c>
      <c r="J111" s="12">
        <v>666</v>
      </c>
    </row>
    <row r="112" spans="7:10" x14ac:dyDescent="0.25">
      <c r="G112" s="2" t="s">
        <v>13</v>
      </c>
      <c r="H112" s="12">
        <v>121</v>
      </c>
      <c r="I112" s="12">
        <v>28</v>
      </c>
      <c r="J112" s="12">
        <v>23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abSelected="1" workbookViewId="0">
      <selection activeCell="C54" sqref="C54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3</v>
      </c>
      <c r="C11" s="2">
        <v>1</v>
      </c>
      <c r="D11" s="2">
        <v>3</v>
      </c>
      <c r="E11" s="11">
        <f>B11+C11+D11</f>
        <v>7</v>
      </c>
      <c r="F11" s="1"/>
      <c r="G11" s="9" t="s">
        <v>4</v>
      </c>
      <c r="H11" s="2"/>
      <c r="I11" s="2"/>
      <c r="J11" s="2">
        <v>1</v>
      </c>
      <c r="K11" s="11">
        <f>SUM(H11:J11)</f>
        <v>1</v>
      </c>
      <c r="L11" s="1"/>
      <c r="M11" s="9" t="s">
        <v>4</v>
      </c>
      <c r="N11" s="2">
        <v>1</v>
      </c>
      <c r="O11" s="2"/>
      <c r="P11" s="2"/>
      <c r="Q11" s="11">
        <f>SUM(N11:P11)</f>
        <v>1</v>
      </c>
    </row>
    <row r="12" spans="1:17" x14ac:dyDescent="0.25">
      <c r="A12" s="9" t="s">
        <v>5</v>
      </c>
      <c r="B12" s="2"/>
      <c r="C12" s="2"/>
      <c r="D12" s="2"/>
      <c r="E12" s="11">
        <f t="shared" ref="E12:E15" si="0">B12+C12+D12</f>
        <v>0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>
        <v>1</v>
      </c>
      <c r="C14" s="2"/>
      <c r="D14" s="2"/>
      <c r="E14" s="11">
        <f t="shared" si="0"/>
        <v>1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/>
      <c r="O14" s="2"/>
      <c r="P14" s="2"/>
      <c r="Q14" s="11">
        <f t="shared" si="2"/>
        <v>0</v>
      </c>
    </row>
    <row r="15" spans="1:17" x14ac:dyDescent="0.25">
      <c r="A15" s="9" t="s">
        <v>8</v>
      </c>
      <c r="B15" s="2">
        <v>1</v>
      </c>
      <c r="C15" s="2">
        <v>1</v>
      </c>
      <c r="D15" s="2">
        <v>7</v>
      </c>
      <c r="E15" s="11">
        <f t="shared" si="0"/>
        <v>9</v>
      </c>
      <c r="F15" s="1"/>
      <c r="G15" s="9" t="s">
        <v>8</v>
      </c>
      <c r="H15" s="2">
        <v>1</v>
      </c>
      <c r="I15" s="2">
        <v>1</v>
      </c>
      <c r="J15" s="2">
        <v>3</v>
      </c>
      <c r="K15" s="11">
        <f t="shared" si="1"/>
        <v>5</v>
      </c>
      <c r="L15" s="1"/>
      <c r="M15" s="9" t="s">
        <v>8</v>
      </c>
      <c r="N15" s="2">
        <v>2</v>
      </c>
      <c r="O15" s="2">
        <v>2</v>
      </c>
      <c r="P15" s="2"/>
      <c r="Q15" s="11">
        <f t="shared" si="2"/>
        <v>4</v>
      </c>
    </row>
    <row r="16" spans="1:17" x14ac:dyDescent="0.25">
      <c r="A16" s="9" t="s">
        <v>14</v>
      </c>
      <c r="B16" s="11">
        <f>B11+B12+B13+B14+B15</f>
        <v>5</v>
      </c>
      <c r="C16" s="11">
        <f t="shared" ref="C16:E16" si="3">C11+C12+C13+C14+C15</f>
        <v>2</v>
      </c>
      <c r="D16" s="11">
        <f t="shared" si="3"/>
        <v>10</v>
      </c>
      <c r="E16" s="11">
        <f t="shared" si="3"/>
        <v>17</v>
      </c>
      <c r="F16" s="1"/>
      <c r="G16" s="9" t="s">
        <v>14</v>
      </c>
      <c r="H16" s="11">
        <f>SUM(H11:H15)</f>
        <v>1</v>
      </c>
      <c r="I16" s="11">
        <f t="shared" ref="I16:K16" si="4">SUM(I11:I15)</f>
        <v>1</v>
      </c>
      <c r="J16" s="11">
        <f t="shared" si="4"/>
        <v>4</v>
      </c>
      <c r="K16" s="11">
        <f t="shared" si="4"/>
        <v>6</v>
      </c>
      <c r="L16" s="1"/>
      <c r="M16" s="9" t="s">
        <v>14</v>
      </c>
      <c r="N16" s="11">
        <f>SUM(N11:N15)</f>
        <v>3</v>
      </c>
      <c r="O16" s="11">
        <f t="shared" ref="O16:Q16" si="5">SUM(O11:O15)</f>
        <v>2</v>
      </c>
      <c r="P16" s="11">
        <f t="shared" si="5"/>
        <v>0</v>
      </c>
      <c r="Q16" s="11">
        <f t="shared" si="5"/>
        <v>5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5</v>
      </c>
      <c r="I30" s="12">
        <v>1</v>
      </c>
      <c r="J30" s="12">
        <v>3</v>
      </c>
    </row>
    <row r="31" spans="7:10" x14ac:dyDescent="0.25">
      <c r="G31" s="2" t="s">
        <v>12</v>
      </c>
      <c r="H31" s="12">
        <v>2</v>
      </c>
      <c r="I31" s="12">
        <v>1</v>
      </c>
      <c r="J31" s="12">
        <v>2</v>
      </c>
    </row>
    <row r="32" spans="7:10" x14ac:dyDescent="0.25">
      <c r="G32" s="2" t="s">
        <v>13</v>
      </c>
      <c r="H32" s="12">
        <v>10</v>
      </c>
      <c r="I32" s="12">
        <v>4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7</v>
      </c>
      <c r="C51" s="2">
        <v>2</v>
      </c>
      <c r="D51" s="2">
        <v>11</v>
      </c>
      <c r="E51" s="11">
        <f>B51+C51+D51</f>
        <v>20</v>
      </c>
      <c r="F51" s="1"/>
      <c r="G51" s="9" t="s">
        <v>4</v>
      </c>
      <c r="H51" s="2">
        <v>4</v>
      </c>
      <c r="I51" s="2"/>
      <c r="J51" s="2"/>
      <c r="K51" s="11">
        <f>SUM(H51:J51)</f>
        <v>4</v>
      </c>
      <c r="L51" s="1"/>
      <c r="M51" s="9" t="s">
        <v>4</v>
      </c>
      <c r="N51" s="2"/>
      <c r="O51" s="2"/>
      <c r="P51" s="2"/>
      <c r="Q51" s="11">
        <f>SUM(N51:P51)</f>
        <v>0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2</v>
      </c>
      <c r="C52" s="2"/>
      <c r="D52" s="2"/>
      <c r="E52" s="11">
        <f t="shared" ref="E52:E55" si="6">B52+C52+D52</f>
        <v>2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/>
      <c r="C54" s="2"/>
      <c r="D54" s="2">
        <v>1</v>
      </c>
      <c r="E54" s="11">
        <f t="shared" si="6"/>
        <v>1</v>
      </c>
      <c r="F54" s="1"/>
      <c r="G54" s="9" t="s">
        <v>7</v>
      </c>
      <c r="H54" s="2"/>
      <c r="I54" s="2"/>
      <c r="J54" s="2"/>
      <c r="K54" s="11">
        <f t="shared" si="7"/>
        <v>0</v>
      </c>
      <c r="L54" s="1"/>
      <c r="M54" s="9" t="s">
        <v>7</v>
      </c>
      <c r="N54" s="2"/>
      <c r="O54" s="2"/>
      <c r="P54" s="2"/>
      <c r="Q54" s="11">
        <f t="shared" si="8"/>
        <v>0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2</v>
      </c>
      <c r="C55" s="2"/>
      <c r="D55" s="2">
        <v>24</v>
      </c>
      <c r="E55" s="11">
        <f t="shared" si="6"/>
        <v>26</v>
      </c>
      <c r="F55" s="1"/>
      <c r="G55" s="9" t="s">
        <v>8</v>
      </c>
      <c r="H55" s="2"/>
      <c r="I55" s="2">
        <v>1</v>
      </c>
      <c r="J55" s="2">
        <v>6</v>
      </c>
      <c r="K55" s="11">
        <f t="shared" si="7"/>
        <v>7</v>
      </c>
      <c r="L55" s="1"/>
      <c r="M55" s="9" t="s">
        <v>8</v>
      </c>
      <c r="N55" s="2"/>
      <c r="O55" s="2">
        <v>1</v>
      </c>
      <c r="P55" s="2"/>
      <c r="Q55" s="11">
        <f t="shared" si="8"/>
        <v>1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11</v>
      </c>
      <c r="C56" s="11">
        <f t="shared" ref="C56:E56" si="9">C51+C52+C53+C54+C55</f>
        <v>2</v>
      </c>
      <c r="D56" s="11">
        <f t="shared" si="9"/>
        <v>36</v>
      </c>
      <c r="E56" s="11">
        <f t="shared" si="9"/>
        <v>49</v>
      </c>
      <c r="F56" s="1"/>
      <c r="G56" s="9" t="s">
        <v>14</v>
      </c>
      <c r="H56" s="11">
        <f>SUM(H51:H55)</f>
        <v>5</v>
      </c>
      <c r="I56" s="11">
        <f t="shared" ref="I56:K56" si="10">SUM(I51:I55)</f>
        <v>1</v>
      </c>
      <c r="J56" s="11">
        <f t="shared" si="10"/>
        <v>6</v>
      </c>
      <c r="K56" s="11">
        <f t="shared" si="10"/>
        <v>12</v>
      </c>
      <c r="L56" s="1"/>
      <c r="M56" s="9" t="s">
        <v>14</v>
      </c>
      <c r="N56" s="11">
        <f>SUM(N51:N55)</f>
        <v>0</v>
      </c>
      <c r="O56" s="11">
        <f t="shared" ref="O56:Q56" si="11">SUM(O51:O55)</f>
        <v>1</v>
      </c>
      <c r="P56" s="11">
        <f t="shared" si="11"/>
        <v>0</v>
      </c>
      <c r="Q56" s="11">
        <f t="shared" si="11"/>
        <v>1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11</v>
      </c>
      <c r="I70" s="12">
        <v>5</v>
      </c>
      <c r="J70" s="12">
        <v>0</v>
      </c>
    </row>
    <row r="71" spans="7:22" x14ac:dyDescent="0.25">
      <c r="G71" s="2" t="s">
        <v>12</v>
      </c>
      <c r="H71" s="12">
        <v>2</v>
      </c>
      <c r="I71" s="12">
        <v>1</v>
      </c>
      <c r="J71" s="12">
        <v>1</v>
      </c>
    </row>
    <row r="72" spans="7:22" x14ac:dyDescent="0.25">
      <c r="G72" s="2" t="s">
        <v>13</v>
      </c>
      <c r="H72" s="12">
        <v>36</v>
      </c>
      <c r="I72" s="12">
        <v>6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10</v>
      </c>
      <c r="C91" s="2">
        <f t="shared" si="12"/>
        <v>3</v>
      </c>
      <c r="D91" s="2">
        <f t="shared" si="12"/>
        <v>14</v>
      </c>
      <c r="E91" s="11">
        <f>B91+C91+D91</f>
        <v>27</v>
      </c>
      <c r="F91" s="1"/>
      <c r="G91" s="9" t="s">
        <v>4</v>
      </c>
      <c r="H91" s="2">
        <f t="shared" ref="H91:J95" si="13">H11+H51</f>
        <v>4</v>
      </c>
      <c r="I91" s="2">
        <f t="shared" si="13"/>
        <v>0</v>
      </c>
      <c r="J91" s="2">
        <f t="shared" si="13"/>
        <v>1</v>
      </c>
      <c r="K91" s="11">
        <f>SUM(H91:J91)</f>
        <v>5</v>
      </c>
      <c r="L91" s="1"/>
      <c r="M91" s="9" t="s">
        <v>4</v>
      </c>
      <c r="N91" s="2">
        <f t="shared" ref="N91:P95" si="14">N11+N51</f>
        <v>1</v>
      </c>
      <c r="O91" s="2">
        <f t="shared" si="14"/>
        <v>0</v>
      </c>
      <c r="P91" s="2">
        <f t="shared" si="14"/>
        <v>0</v>
      </c>
      <c r="Q91" s="11">
        <f>SUM(N91:P91)</f>
        <v>1</v>
      </c>
    </row>
    <row r="92" spans="1:22" x14ac:dyDescent="0.25">
      <c r="A92" s="9" t="s">
        <v>5</v>
      </c>
      <c r="B92" s="2">
        <f t="shared" si="12"/>
        <v>2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2</v>
      </c>
      <c r="F92" s="1"/>
      <c r="G92" s="9" t="s">
        <v>5</v>
      </c>
      <c r="H92" s="2">
        <f t="shared" si="13"/>
        <v>1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1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1</v>
      </c>
      <c r="C94" s="2">
        <f t="shared" si="12"/>
        <v>0</v>
      </c>
      <c r="D94" s="2">
        <f t="shared" si="12"/>
        <v>1</v>
      </c>
      <c r="E94" s="11">
        <f t="shared" si="15"/>
        <v>2</v>
      </c>
      <c r="F94" s="1"/>
      <c r="G94" s="9" t="s">
        <v>7</v>
      </c>
      <c r="H94" s="2">
        <f t="shared" si="13"/>
        <v>0</v>
      </c>
      <c r="I94" s="2">
        <f t="shared" si="13"/>
        <v>0</v>
      </c>
      <c r="J94" s="2">
        <f t="shared" si="13"/>
        <v>0</v>
      </c>
      <c r="K94" s="11">
        <f t="shared" si="16"/>
        <v>0</v>
      </c>
      <c r="L94" s="1"/>
      <c r="M94" s="9" t="s">
        <v>7</v>
      </c>
      <c r="N94" s="2">
        <f t="shared" si="14"/>
        <v>0</v>
      </c>
      <c r="O94" s="2">
        <f t="shared" si="14"/>
        <v>0</v>
      </c>
      <c r="P94" s="2">
        <f t="shared" si="14"/>
        <v>0</v>
      </c>
      <c r="Q94" s="11">
        <f t="shared" si="17"/>
        <v>0</v>
      </c>
    </row>
    <row r="95" spans="1:22" x14ac:dyDescent="0.25">
      <c r="A95" s="9" t="s">
        <v>8</v>
      </c>
      <c r="B95" s="2">
        <f t="shared" si="12"/>
        <v>3</v>
      </c>
      <c r="C95" s="2">
        <f t="shared" si="12"/>
        <v>1</v>
      </c>
      <c r="D95" s="2">
        <f t="shared" si="12"/>
        <v>31</v>
      </c>
      <c r="E95" s="11">
        <f t="shared" si="15"/>
        <v>35</v>
      </c>
      <c r="F95" s="1"/>
      <c r="G95" s="9" t="s">
        <v>8</v>
      </c>
      <c r="H95" s="2">
        <f t="shared" si="13"/>
        <v>1</v>
      </c>
      <c r="I95" s="2">
        <f t="shared" si="13"/>
        <v>2</v>
      </c>
      <c r="J95" s="2">
        <f t="shared" si="13"/>
        <v>9</v>
      </c>
      <c r="K95" s="11">
        <f t="shared" si="16"/>
        <v>12</v>
      </c>
      <c r="L95" s="1"/>
      <c r="M95" s="9" t="s">
        <v>8</v>
      </c>
      <c r="N95" s="2">
        <f t="shared" si="14"/>
        <v>2</v>
      </c>
      <c r="O95" s="2">
        <f t="shared" si="14"/>
        <v>3</v>
      </c>
      <c r="P95" s="2">
        <f t="shared" si="14"/>
        <v>0</v>
      </c>
      <c r="Q95" s="11">
        <f t="shared" si="17"/>
        <v>5</v>
      </c>
    </row>
    <row r="96" spans="1:22" x14ac:dyDescent="0.25">
      <c r="A96" s="9" t="s">
        <v>14</v>
      </c>
      <c r="B96" s="11">
        <f>B91+B92+B93+B94+B95</f>
        <v>16</v>
      </c>
      <c r="C96" s="11">
        <f t="shared" ref="C96:E96" si="18">C91+C92+C93+C94+C95</f>
        <v>4</v>
      </c>
      <c r="D96" s="11">
        <f t="shared" si="18"/>
        <v>46</v>
      </c>
      <c r="E96" s="11">
        <f t="shared" si="18"/>
        <v>66</v>
      </c>
      <c r="F96" s="1"/>
      <c r="G96" s="9" t="s">
        <v>14</v>
      </c>
      <c r="H96" s="11">
        <f>SUM(H91:H95)</f>
        <v>6</v>
      </c>
      <c r="I96" s="11">
        <f t="shared" ref="I96:K96" si="19">SUM(I91:I95)</f>
        <v>2</v>
      </c>
      <c r="J96" s="11">
        <f t="shared" si="19"/>
        <v>10</v>
      </c>
      <c r="K96" s="11">
        <f t="shared" si="19"/>
        <v>18</v>
      </c>
      <c r="L96" s="1"/>
      <c r="M96" s="9" t="s">
        <v>14</v>
      </c>
      <c r="N96" s="11">
        <f>SUM(N91:N95)</f>
        <v>3</v>
      </c>
      <c r="O96" s="11">
        <f t="shared" ref="O96:Q96" si="20">SUM(O91:O95)</f>
        <v>3</v>
      </c>
      <c r="P96" s="11">
        <f t="shared" si="20"/>
        <v>0</v>
      </c>
      <c r="Q96" s="11">
        <f t="shared" si="20"/>
        <v>6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16</v>
      </c>
      <c r="I110" s="12">
        <v>6</v>
      </c>
      <c r="J110" s="12">
        <v>3</v>
      </c>
    </row>
    <row r="111" spans="7:10" x14ac:dyDescent="0.25">
      <c r="G111" s="2" t="s">
        <v>12</v>
      </c>
      <c r="H111" s="12">
        <v>4</v>
      </c>
      <c r="I111" s="12">
        <v>2</v>
      </c>
      <c r="J111" s="12">
        <v>3</v>
      </c>
    </row>
    <row r="112" spans="7:10" x14ac:dyDescent="0.25">
      <c r="G112" s="2" t="s">
        <v>13</v>
      </c>
      <c r="H112" s="12">
        <v>46</v>
      </c>
      <c r="I112" s="12">
        <v>10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3" sqref="J1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97" workbookViewId="0">
      <selection activeCell="C54" sqref="C54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17</v>
      </c>
      <c r="C11" s="2"/>
      <c r="D11" s="2"/>
      <c r="E11" s="11">
        <f>B11+C11+D11</f>
        <v>17</v>
      </c>
      <c r="F11" s="1"/>
      <c r="G11" s="9" t="s">
        <v>4</v>
      </c>
      <c r="H11" s="2">
        <v>6</v>
      </c>
      <c r="I11" s="2"/>
      <c r="J11" s="2"/>
      <c r="K11" s="11">
        <f>SUM(H11:J11)</f>
        <v>6</v>
      </c>
      <c r="L11" s="1"/>
      <c r="M11" s="9" t="s">
        <v>4</v>
      </c>
      <c r="N11" s="2">
        <v>8</v>
      </c>
      <c r="O11" s="2">
        <v>3</v>
      </c>
      <c r="P11" s="2"/>
      <c r="Q11" s="11">
        <f>SUM(N11:P11)</f>
        <v>11</v>
      </c>
    </row>
    <row r="12" spans="1:17" x14ac:dyDescent="0.25">
      <c r="A12" s="9" t="s">
        <v>5</v>
      </c>
      <c r="B12" s="2">
        <v>2</v>
      </c>
      <c r="C12" s="2">
        <v>1</v>
      </c>
      <c r="D12" s="2"/>
      <c r="E12" s="11">
        <f t="shared" ref="E12:E15" si="0">B12+C12+D12</f>
        <v>3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>
        <v>1</v>
      </c>
      <c r="O12" s="2"/>
      <c r="P12" s="2"/>
      <c r="Q12" s="11">
        <f t="shared" ref="Q12:Q15" si="2">SUM(N12:P12)</f>
        <v>1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>
        <v>1</v>
      </c>
      <c r="C14" s="2"/>
      <c r="D14" s="2"/>
      <c r="E14" s="11">
        <f t="shared" si="0"/>
        <v>1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>
        <v>1</v>
      </c>
      <c r="O14" s="2">
        <v>2</v>
      </c>
      <c r="P14" s="2"/>
      <c r="Q14" s="11">
        <f t="shared" si="2"/>
        <v>3</v>
      </c>
    </row>
    <row r="15" spans="1:17" x14ac:dyDescent="0.25">
      <c r="A15" s="9" t="s">
        <v>8</v>
      </c>
      <c r="B15" s="2">
        <v>5</v>
      </c>
      <c r="C15" s="2">
        <v>1</v>
      </c>
      <c r="D15" s="2"/>
      <c r="E15" s="11">
        <f t="shared" si="0"/>
        <v>6</v>
      </c>
      <c r="F15" s="1"/>
      <c r="G15" s="9" t="s">
        <v>8</v>
      </c>
      <c r="H15" s="2">
        <v>2</v>
      </c>
      <c r="I15" s="2"/>
      <c r="J15" s="2"/>
      <c r="K15" s="11">
        <f t="shared" si="1"/>
        <v>2</v>
      </c>
      <c r="L15" s="1"/>
      <c r="M15" s="9" t="s">
        <v>8</v>
      </c>
      <c r="N15" s="2">
        <v>15</v>
      </c>
      <c r="O15" s="2">
        <v>17</v>
      </c>
      <c r="P15" s="2"/>
      <c r="Q15" s="11">
        <f t="shared" si="2"/>
        <v>32</v>
      </c>
    </row>
    <row r="16" spans="1:17" x14ac:dyDescent="0.25">
      <c r="A16" s="9" t="s">
        <v>14</v>
      </c>
      <c r="B16" s="11">
        <f>B11+B12+B13+B14+B15</f>
        <v>25</v>
      </c>
      <c r="C16" s="11">
        <f t="shared" ref="C16:E16" si="3">C11+C12+C13+C14+C15</f>
        <v>2</v>
      </c>
      <c r="D16" s="11">
        <f t="shared" si="3"/>
        <v>0</v>
      </c>
      <c r="E16" s="11">
        <f t="shared" si="3"/>
        <v>27</v>
      </c>
      <c r="F16" s="1"/>
      <c r="G16" s="9" t="s">
        <v>14</v>
      </c>
      <c r="H16" s="11">
        <f>SUM(H11:H15)</f>
        <v>8</v>
      </c>
      <c r="I16" s="11">
        <f t="shared" ref="I16:K16" si="4">SUM(I11:I15)</f>
        <v>0</v>
      </c>
      <c r="J16" s="11">
        <f t="shared" si="4"/>
        <v>0</v>
      </c>
      <c r="K16" s="11">
        <f t="shared" si="4"/>
        <v>8</v>
      </c>
      <c r="L16" s="1"/>
      <c r="M16" s="9" t="s">
        <v>14</v>
      </c>
      <c r="N16" s="11">
        <f>SUM(N11:N15)</f>
        <v>25</v>
      </c>
      <c r="O16" s="11">
        <f t="shared" ref="O16:Q16" si="5">SUM(O11:O15)</f>
        <v>22</v>
      </c>
      <c r="P16" s="11">
        <f t="shared" si="5"/>
        <v>0</v>
      </c>
      <c r="Q16" s="11">
        <f t="shared" si="5"/>
        <v>47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25</v>
      </c>
      <c r="I30" s="12">
        <v>8</v>
      </c>
      <c r="J30" s="12">
        <v>25</v>
      </c>
    </row>
    <row r="31" spans="7:10" x14ac:dyDescent="0.25">
      <c r="G31" s="2" t="s">
        <v>12</v>
      </c>
      <c r="H31" s="12">
        <v>2</v>
      </c>
      <c r="I31" s="12">
        <v>0</v>
      </c>
      <c r="J31" s="12">
        <v>22</v>
      </c>
    </row>
    <row r="32" spans="7:10" x14ac:dyDescent="0.25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22</v>
      </c>
      <c r="C51" s="2">
        <v>3</v>
      </c>
      <c r="D51" s="2"/>
      <c r="E51" s="11">
        <f>B51+C51+D51</f>
        <v>25</v>
      </c>
      <c r="F51" s="1"/>
      <c r="G51" s="9" t="s">
        <v>4</v>
      </c>
      <c r="H51" s="2">
        <v>12</v>
      </c>
      <c r="I51" s="2"/>
      <c r="J51" s="2"/>
      <c r="K51" s="11">
        <f>SUM(H51:J51)</f>
        <v>12</v>
      </c>
      <c r="L51" s="1"/>
      <c r="M51" s="9" t="s">
        <v>4</v>
      </c>
      <c r="N51" s="2">
        <v>3</v>
      </c>
      <c r="O51" s="2">
        <v>1</v>
      </c>
      <c r="P51" s="2"/>
      <c r="Q51" s="11">
        <f>SUM(N51:P51)</f>
        <v>4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3</v>
      </c>
      <c r="C52" s="2"/>
      <c r="D52" s="2"/>
      <c r="E52" s="11">
        <f t="shared" ref="E52:E55" si="6">B52+C52+D52</f>
        <v>3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/>
      <c r="C54" s="2"/>
      <c r="D54" s="2"/>
      <c r="E54" s="11">
        <f t="shared" si="6"/>
        <v>0</v>
      </c>
      <c r="F54" s="1"/>
      <c r="G54" s="9" t="s">
        <v>7</v>
      </c>
      <c r="H54" s="2"/>
      <c r="I54" s="2"/>
      <c r="J54" s="2"/>
      <c r="K54" s="11">
        <f t="shared" si="7"/>
        <v>0</v>
      </c>
      <c r="L54" s="1"/>
      <c r="M54" s="9" t="s">
        <v>7</v>
      </c>
      <c r="N54" s="2">
        <v>1</v>
      </c>
      <c r="O54" s="2"/>
      <c r="P54" s="2"/>
      <c r="Q54" s="11">
        <f t="shared" si="8"/>
        <v>1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4</v>
      </c>
      <c r="C55" s="2">
        <v>4</v>
      </c>
      <c r="D55" s="2">
        <v>1</v>
      </c>
      <c r="E55" s="11">
        <f t="shared" si="6"/>
        <v>9</v>
      </c>
      <c r="F55" s="1"/>
      <c r="G55" s="9" t="s">
        <v>8</v>
      </c>
      <c r="H55" s="2">
        <v>10</v>
      </c>
      <c r="I55" s="2"/>
      <c r="J55" s="2"/>
      <c r="K55" s="11">
        <f t="shared" si="7"/>
        <v>10</v>
      </c>
      <c r="L55" s="1"/>
      <c r="M55" s="9" t="s">
        <v>8</v>
      </c>
      <c r="N55" s="2">
        <v>4</v>
      </c>
      <c r="O55" s="2">
        <v>7</v>
      </c>
      <c r="P55" s="2"/>
      <c r="Q55" s="11">
        <f t="shared" si="8"/>
        <v>11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29</v>
      </c>
      <c r="C56" s="11">
        <f t="shared" ref="C56:E56" si="9">C51+C52+C53+C54+C55</f>
        <v>7</v>
      </c>
      <c r="D56" s="11">
        <f t="shared" si="9"/>
        <v>1</v>
      </c>
      <c r="E56" s="11">
        <f t="shared" si="9"/>
        <v>37</v>
      </c>
      <c r="F56" s="1"/>
      <c r="G56" s="9" t="s">
        <v>14</v>
      </c>
      <c r="H56" s="11">
        <f>SUM(H51:H55)</f>
        <v>23</v>
      </c>
      <c r="I56" s="11">
        <f t="shared" ref="I56:K56" si="10">SUM(I51:I55)</f>
        <v>0</v>
      </c>
      <c r="J56" s="11">
        <f t="shared" si="10"/>
        <v>0</v>
      </c>
      <c r="K56" s="11">
        <f t="shared" si="10"/>
        <v>23</v>
      </c>
      <c r="L56" s="1"/>
      <c r="M56" s="9" t="s">
        <v>14</v>
      </c>
      <c r="N56" s="11">
        <f>SUM(N51:N55)</f>
        <v>8</v>
      </c>
      <c r="O56" s="11">
        <f t="shared" ref="O56:Q56" si="11">SUM(O51:O55)</f>
        <v>8</v>
      </c>
      <c r="P56" s="11">
        <f t="shared" si="11"/>
        <v>0</v>
      </c>
      <c r="Q56" s="11">
        <f t="shared" si="11"/>
        <v>16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29</v>
      </c>
      <c r="I70" s="12">
        <v>23</v>
      </c>
      <c r="J70" s="12">
        <v>8</v>
      </c>
    </row>
    <row r="71" spans="7:22" x14ac:dyDescent="0.25">
      <c r="G71" s="2" t="s">
        <v>12</v>
      </c>
      <c r="H71" s="12">
        <v>7</v>
      </c>
      <c r="I71" s="12">
        <v>0</v>
      </c>
      <c r="J71" s="12">
        <v>8</v>
      </c>
    </row>
    <row r="72" spans="7:22" x14ac:dyDescent="0.25">
      <c r="G72" s="2" t="s">
        <v>13</v>
      </c>
      <c r="H72" s="12">
        <v>1</v>
      </c>
      <c r="I72" s="12">
        <v>0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39</v>
      </c>
      <c r="C91" s="2">
        <f t="shared" si="12"/>
        <v>3</v>
      </c>
      <c r="D91" s="2">
        <f t="shared" si="12"/>
        <v>0</v>
      </c>
      <c r="E91" s="11">
        <f>B91+C91+D91</f>
        <v>42</v>
      </c>
      <c r="F91" s="1"/>
      <c r="G91" s="9" t="s">
        <v>4</v>
      </c>
      <c r="H91" s="2">
        <f t="shared" ref="H91:J95" si="13">H11+H51</f>
        <v>18</v>
      </c>
      <c r="I91" s="2">
        <f t="shared" si="13"/>
        <v>0</v>
      </c>
      <c r="J91" s="2">
        <f t="shared" si="13"/>
        <v>0</v>
      </c>
      <c r="K91" s="11">
        <f>SUM(H91:J91)</f>
        <v>18</v>
      </c>
      <c r="L91" s="1"/>
      <c r="M91" s="9" t="s">
        <v>4</v>
      </c>
      <c r="N91" s="2">
        <f t="shared" ref="N91:P95" si="14">N11+N51</f>
        <v>11</v>
      </c>
      <c r="O91" s="2">
        <f t="shared" si="14"/>
        <v>4</v>
      </c>
      <c r="P91" s="2">
        <f t="shared" si="14"/>
        <v>0</v>
      </c>
      <c r="Q91" s="11">
        <f>SUM(N91:P91)</f>
        <v>15</v>
      </c>
    </row>
    <row r="92" spans="1:22" x14ac:dyDescent="0.25">
      <c r="A92" s="9" t="s">
        <v>5</v>
      </c>
      <c r="B92" s="2">
        <f t="shared" si="12"/>
        <v>5</v>
      </c>
      <c r="C92" s="2">
        <f t="shared" si="12"/>
        <v>1</v>
      </c>
      <c r="D92" s="2">
        <f t="shared" si="12"/>
        <v>0</v>
      </c>
      <c r="E92" s="11">
        <f t="shared" ref="E92:E95" si="15">B92+C92+D92</f>
        <v>6</v>
      </c>
      <c r="F92" s="1"/>
      <c r="G92" s="9" t="s">
        <v>5</v>
      </c>
      <c r="H92" s="2">
        <f t="shared" si="13"/>
        <v>1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1</v>
      </c>
      <c r="L92" s="1"/>
      <c r="M92" s="9" t="s">
        <v>5</v>
      </c>
      <c r="N92" s="2">
        <f t="shared" si="14"/>
        <v>1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1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1</v>
      </c>
      <c r="C94" s="2">
        <f t="shared" si="12"/>
        <v>0</v>
      </c>
      <c r="D94" s="2">
        <f t="shared" si="12"/>
        <v>0</v>
      </c>
      <c r="E94" s="11">
        <f t="shared" si="15"/>
        <v>1</v>
      </c>
      <c r="F94" s="1"/>
      <c r="G94" s="9" t="s">
        <v>7</v>
      </c>
      <c r="H94" s="2">
        <f t="shared" si="13"/>
        <v>0</v>
      </c>
      <c r="I94" s="2">
        <f t="shared" si="13"/>
        <v>0</v>
      </c>
      <c r="J94" s="2">
        <f t="shared" si="13"/>
        <v>0</v>
      </c>
      <c r="K94" s="11">
        <f t="shared" si="16"/>
        <v>0</v>
      </c>
      <c r="L94" s="1"/>
      <c r="M94" s="9" t="s">
        <v>7</v>
      </c>
      <c r="N94" s="2">
        <f t="shared" si="14"/>
        <v>2</v>
      </c>
      <c r="O94" s="2">
        <f t="shared" si="14"/>
        <v>2</v>
      </c>
      <c r="P94" s="2">
        <f t="shared" si="14"/>
        <v>0</v>
      </c>
      <c r="Q94" s="11">
        <f t="shared" si="17"/>
        <v>4</v>
      </c>
    </row>
    <row r="95" spans="1:22" x14ac:dyDescent="0.25">
      <c r="A95" s="9" t="s">
        <v>8</v>
      </c>
      <c r="B95" s="2">
        <f t="shared" si="12"/>
        <v>9</v>
      </c>
      <c r="C95" s="2">
        <f t="shared" si="12"/>
        <v>5</v>
      </c>
      <c r="D95" s="2">
        <f t="shared" si="12"/>
        <v>1</v>
      </c>
      <c r="E95" s="11">
        <f t="shared" si="15"/>
        <v>15</v>
      </c>
      <c r="F95" s="1"/>
      <c r="G95" s="9" t="s">
        <v>8</v>
      </c>
      <c r="H95" s="2">
        <f t="shared" si="13"/>
        <v>12</v>
      </c>
      <c r="I95" s="2">
        <f t="shared" si="13"/>
        <v>0</v>
      </c>
      <c r="J95" s="2">
        <f t="shared" si="13"/>
        <v>0</v>
      </c>
      <c r="K95" s="11">
        <f t="shared" si="16"/>
        <v>12</v>
      </c>
      <c r="L95" s="1"/>
      <c r="M95" s="9" t="s">
        <v>8</v>
      </c>
      <c r="N95" s="2">
        <f t="shared" si="14"/>
        <v>19</v>
      </c>
      <c r="O95" s="2">
        <f t="shared" si="14"/>
        <v>24</v>
      </c>
      <c r="P95" s="2">
        <f t="shared" si="14"/>
        <v>0</v>
      </c>
      <c r="Q95" s="11">
        <f t="shared" si="17"/>
        <v>43</v>
      </c>
    </row>
    <row r="96" spans="1:22" x14ac:dyDescent="0.25">
      <c r="A96" s="9" t="s">
        <v>14</v>
      </c>
      <c r="B96" s="11">
        <f>B91+B92+B93+B94+B95</f>
        <v>54</v>
      </c>
      <c r="C96" s="11">
        <f t="shared" ref="C96:E96" si="18">C91+C92+C93+C94+C95</f>
        <v>9</v>
      </c>
      <c r="D96" s="11">
        <f t="shared" si="18"/>
        <v>1</v>
      </c>
      <c r="E96" s="11">
        <f t="shared" si="18"/>
        <v>64</v>
      </c>
      <c r="F96" s="1"/>
      <c r="G96" s="9" t="s">
        <v>14</v>
      </c>
      <c r="H96" s="11">
        <f>SUM(H91:H95)</f>
        <v>31</v>
      </c>
      <c r="I96" s="11">
        <f t="shared" ref="I96:K96" si="19">SUM(I91:I95)</f>
        <v>0</v>
      </c>
      <c r="J96" s="11">
        <f t="shared" si="19"/>
        <v>0</v>
      </c>
      <c r="K96" s="11">
        <f t="shared" si="19"/>
        <v>31</v>
      </c>
      <c r="L96" s="1"/>
      <c r="M96" s="9" t="s">
        <v>14</v>
      </c>
      <c r="N96" s="11">
        <f>SUM(N91:N95)</f>
        <v>33</v>
      </c>
      <c r="O96" s="11">
        <f t="shared" ref="O96:Q96" si="20">SUM(O91:O95)</f>
        <v>30</v>
      </c>
      <c r="P96" s="11">
        <f t="shared" si="20"/>
        <v>0</v>
      </c>
      <c r="Q96" s="11">
        <f t="shared" si="20"/>
        <v>63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54</v>
      </c>
      <c r="I110" s="12">
        <v>31</v>
      </c>
      <c r="J110" s="12">
        <v>33</v>
      </c>
    </row>
    <row r="111" spans="7:10" x14ac:dyDescent="0.25">
      <c r="G111" s="2" t="s">
        <v>12</v>
      </c>
      <c r="H111" s="12">
        <v>9</v>
      </c>
      <c r="I111" s="12">
        <v>0</v>
      </c>
      <c r="J111" s="12">
        <v>30</v>
      </c>
    </row>
    <row r="112" spans="7:10" x14ac:dyDescent="0.25">
      <c r="G112" s="2" t="s">
        <v>13</v>
      </c>
      <c r="H112" s="12">
        <v>1</v>
      </c>
      <c r="I112" s="12">
        <v>0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94" workbookViewId="0">
      <selection activeCell="C54" sqref="C54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16</v>
      </c>
      <c r="C11" s="2"/>
      <c r="D11" s="2"/>
      <c r="E11" s="11">
        <f>B11+C11+D11</f>
        <v>16</v>
      </c>
      <c r="F11" s="1"/>
      <c r="G11" s="9" t="s">
        <v>4</v>
      </c>
      <c r="H11" s="2">
        <v>4</v>
      </c>
      <c r="I11" s="2">
        <v>2</v>
      </c>
      <c r="J11" s="2"/>
      <c r="K11" s="11">
        <f>SUM(H11:J11)</f>
        <v>6</v>
      </c>
      <c r="L11" s="1"/>
      <c r="M11" s="9" t="s">
        <v>4</v>
      </c>
      <c r="N11" s="2">
        <v>13</v>
      </c>
      <c r="O11" s="2">
        <v>4</v>
      </c>
      <c r="P11" s="2"/>
      <c r="Q11" s="11">
        <f>SUM(N11:P11)</f>
        <v>17</v>
      </c>
    </row>
    <row r="12" spans="1:17" x14ac:dyDescent="0.25">
      <c r="A12" s="9" t="s">
        <v>5</v>
      </c>
      <c r="B12" s="2">
        <v>2</v>
      </c>
      <c r="C12" s="2"/>
      <c r="D12" s="2"/>
      <c r="E12" s="11">
        <f t="shared" ref="E12:E15" si="0">B12+C12+D12</f>
        <v>2</v>
      </c>
      <c r="F12" s="1"/>
      <c r="G12" s="9" t="s">
        <v>5</v>
      </c>
      <c r="H12" s="2">
        <v>2</v>
      </c>
      <c r="I12" s="2"/>
      <c r="J12" s="2"/>
      <c r="K12" s="11">
        <f t="shared" ref="K12:K15" si="1">SUM(H12:J12)</f>
        <v>2</v>
      </c>
      <c r="L12" s="1"/>
      <c r="M12" s="9" t="s">
        <v>5</v>
      </c>
      <c r="N12" s="2">
        <v>7</v>
      </c>
      <c r="O12" s="2"/>
      <c r="P12" s="2"/>
      <c r="Q12" s="11">
        <f t="shared" ref="Q12:Q15" si="2">SUM(N12:P12)</f>
        <v>7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>
        <v>1</v>
      </c>
      <c r="C14" s="2"/>
      <c r="D14" s="2"/>
      <c r="E14" s="11">
        <f t="shared" si="0"/>
        <v>1</v>
      </c>
      <c r="F14" s="1"/>
      <c r="G14" s="9" t="s">
        <v>7</v>
      </c>
      <c r="H14" s="2">
        <v>4</v>
      </c>
      <c r="I14" s="2">
        <v>1</v>
      </c>
      <c r="J14" s="2"/>
      <c r="K14" s="11">
        <f t="shared" si="1"/>
        <v>5</v>
      </c>
      <c r="L14" s="1"/>
      <c r="M14" s="9" t="s">
        <v>7</v>
      </c>
      <c r="N14" s="2">
        <v>5</v>
      </c>
      <c r="O14" s="2">
        <v>2</v>
      </c>
      <c r="P14" s="2"/>
      <c r="Q14" s="11">
        <f t="shared" si="2"/>
        <v>7</v>
      </c>
    </row>
    <row r="15" spans="1:17" x14ac:dyDescent="0.25">
      <c r="A15" s="9" t="s">
        <v>8</v>
      </c>
      <c r="B15" s="2">
        <v>5</v>
      </c>
      <c r="C15" s="2"/>
      <c r="D15" s="2"/>
      <c r="E15" s="11">
        <f t="shared" si="0"/>
        <v>5</v>
      </c>
      <c r="F15" s="1"/>
      <c r="G15" s="9" t="s">
        <v>8</v>
      </c>
      <c r="H15" s="2">
        <v>1</v>
      </c>
      <c r="I15" s="2">
        <v>4</v>
      </c>
      <c r="J15" s="2"/>
      <c r="K15" s="11">
        <f t="shared" si="1"/>
        <v>5</v>
      </c>
      <c r="L15" s="1"/>
      <c r="M15" s="9" t="s">
        <v>8</v>
      </c>
      <c r="N15" s="2">
        <v>13</v>
      </c>
      <c r="O15" s="2">
        <v>16</v>
      </c>
      <c r="P15" s="2"/>
      <c r="Q15" s="11">
        <f t="shared" si="2"/>
        <v>29</v>
      </c>
    </row>
    <row r="16" spans="1:17" x14ac:dyDescent="0.25">
      <c r="A16" s="9" t="s">
        <v>14</v>
      </c>
      <c r="B16" s="11">
        <f>B11+B12+B13+B14+B15</f>
        <v>24</v>
      </c>
      <c r="C16" s="11">
        <f t="shared" ref="C16:E16" si="3">C11+C12+C13+C14+C15</f>
        <v>0</v>
      </c>
      <c r="D16" s="11">
        <f t="shared" si="3"/>
        <v>0</v>
      </c>
      <c r="E16" s="11">
        <f t="shared" si="3"/>
        <v>24</v>
      </c>
      <c r="F16" s="1"/>
      <c r="G16" s="9" t="s">
        <v>14</v>
      </c>
      <c r="H16" s="11">
        <f>SUM(H11:H15)</f>
        <v>11</v>
      </c>
      <c r="I16" s="11">
        <f t="shared" ref="I16:K16" si="4">SUM(I11:I15)</f>
        <v>7</v>
      </c>
      <c r="J16" s="11">
        <f t="shared" si="4"/>
        <v>0</v>
      </c>
      <c r="K16" s="11">
        <f t="shared" si="4"/>
        <v>18</v>
      </c>
      <c r="L16" s="1"/>
      <c r="M16" s="9" t="s">
        <v>14</v>
      </c>
      <c r="N16" s="11">
        <f>SUM(N11:N15)</f>
        <v>38</v>
      </c>
      <c r="O16" s="11">
        <f t="shared" ref="O16:Q16" si="5">SUM(O11:O15)</f>
        <v>22</v>
      </c>
      <c r="P16" s="11">
        <f t="shared" si="5"/>
        <v>0</v>
      </c>
      <c r="Q16" s="11">
        <f t="shared" si="5"/>
        <v>60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24</v>
      </c>
      <c r="I30" s="12">
        <v>11</v>
      </c>
      <c r="J30" s="12">
        <v>38</v>
      </c>
    </row>
    <row r="31" spans="7:10" x14ac:dyDescent="0.25">
      <c r="G31" s="2" t="s">
        <v>12</v>
      </c>
      <c r="H31" s="12">
        <v>0</v>
      </c>
      <c r="I31" s="12">
        <v>7</v>
      </c>
      <c r="J31" s="12">
        <v>22</v>
      </c>
    </row>
    <row r="32" spans="7:10" x14ac:dyDescent="0.25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35</v>
      </c>
      <c r="C51" s="2">
        <v>2</v>
      </c>
      <c r="D51" s="2"/>
      <c r="E51" s="11">
        <f>B51+C51+D51</f>
        <v>37</v>
      </c>
      <c r="F51" s="1"/>
      <c r="G51" s="9" t="s">
        <v>4</v>
      </c>
      <c r="H51" s="2">
        <v>15</v>
      </c>
      <c r="I51" s="2">
        <v>2</v>
      </c>
      <c r="J51" s="2"/>
      <c r="K51" s="11">
        <f>SUM(H51:J51)</f>
        <v>17</v>
      </c>
      <c r="L51" s="1"/>
      <c r="M51" s="9" t="s">
        <v>4</v>
      </c>
      <c r="N51" s="2">
        <v>9</v>
      </c>
      <c r="O51" s="2">
        <v>4</v>
      </c>
      <c r="P51" s="2"/>
      <c r="Q51" s="11">
        <f>SUM(N51:P51)</f>
        <v>13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2</v>
      </c>
      <c r="C52" s="2"/>
      <c r="D52" s="2"/>
      <c r="E52" s="11">
        <f t="shared" ref="E52:E55" si="6">B52+C52+D52</f>
        <v>2</v>
      </c>
      <c r="F52" s="1"/>
      <c r="G52" s="9" t="s">
        <v>5</v>
      </c>
      <c r="H52" s="2">
        <v>3</v>
      </c>
      <c r="I52" s="2">
        <v>1</v>
      </c>
      <c r="J52" s="2"/>
      <c r="K52" s="11">
        <f t="shared" ref="K52:K55" si="7">SUM(H52:J52)</f>
        <v>4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v>3</v>
      </c>
      <c r="C54" s="2"/>
      <c r="D54" s="2"/>
      <c r="E54" s="11">
        <f t="shared" si="6"/>
        <v>3</v>
      </c>
      <c r="F54" s="1"/>
      <c r="G54" s="9" t="s">
        <v>7</v>
      </c>
      <c r="H54" s="2">
        <v>6</v>
      </c>
      <c r="I54" s="2"/>
      <c r="J54" s="2"/>
      <c r="K54" s="11">
        <f t="shared" si="7"/>
        <v>6</v>
      </c>
      <c r="L54" s="1"/>
      <c r="M54" s="9" t="s">
        <v>7</v>
      </c>
      <c r="N54" s="2">
        <v>4</v>
      </c>
      <c r="O54" s="2">
        <v>2</v>
      </c>
      <c r="P54" s="2"/>
      <c r="Q54" s="11">
        <f t="shared" si="8"/>
        <v>6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6</v>
      </c>
      <c r="C55" s="2">
        <v>2</v>
      </c>
      <c r="D55" s="2">
        <v>1</v>
      </c>
      <c r="E55" s="11">
        <f t="shared" si="6"/>
        <v>9</v>
      </c>
      <c r="F55" s="1"/>
      <c r="G55" s="9" t="s">
        <v>8</v>
      </c>
      <c r="H55" s="2">
        <v>4</v>
      </c>
      <c r="I55" s="2">
        <v>4</v>
      </c>
      <c r="J55" s="2"/>
      <c r="K55" s="11">
        <f t="shared" si="7"/>
        <v>8</v>
      </c>
      <c r="L55" s="1"/>
      <c r="M55" s="9" t="s">
        <v>8</v>
      </c>
      <c r="N55" s="2">
        <v>10</v>
      </c>
      <c r="O55" s="2">
        <v>11</v>
      </c>
      <c r="P55" s="2"/>
      <c r="Q55" s="11">
        <f t="shared" si="8"/>
        <v>21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46</v>
      </c>
      <c r="C56" s="11">
        <f t="shared" ref="C56:E56" si="9">C51+C52+C53+C54+C55</f>
        <v>4</v>
      </c>
      <c r="D56" s="11">
        <f t="shared" si="9"/>
        <v>1</v>
      </c>
      <c r="E56" s="11">
        <f t="shared" si="9"/>
        <v>51</v>
      </c>
      <c r="F56" s="1"/>
      <c r="G56" s="9" t="s">
        <v>14</v>
      </c>
      <c r="H56" s="11">
        <f>SUM(H51:H55)</f>
        <v>28</v>
      </c>
      <c r="I56" s="11">
        <f t="shared" ref="I56:K56" si="10">SUM(I51:I55)</f>
        <v>7</v>
      </c>
      <c r="J56" s="11">
        <f t="shared" si="10"/>
        <v>0</v>
      </c>
      <c r="K56" s="11">
        <f t="shared" si="10"/>
        <v>35</v>
      </c>
      <c r="L56" s="1"/>
      <c r="M56" s="9" t="s">
        <v>14</v>
      </c>
      <c r="N56" s="11">
        <f>SUM(N51:N55)</f>
        <v>23</v>
      </c>
      <c r="O56" s="11">
        <f t="shared" ref="O56:Q56" si="11">SUM(O51:O55)</f>
        <v>17</v>
      </c>
      <c r="P56" s="11">
        <f t="shared" si="11"/>
        <v>0</v>
      </c>
      <c r="Q56" s="11">
        <f t="shared" si="11"/>
        <v>40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46</v>
      </c>
      <c r="I70" s="12">
        <v>28</v>
      </c>
      <c r="J70" s="12">
        <v>23</v>
      </c>
    </row>
    <row r="71" spans="7:22" x14ac:dyDescent="0.25">
      <c r="G71" s="2" t="s">
        <v>12</v>
      </c>
      <c r="H71" s="12">
        <v>4</v>
      </c>
      <c r="I71" s="12">
        <v>7</v>
      </c>
      <c r="J71" s="12">
        <v>17</v>
      </c>
    </row>
    <row r="72" spans="7:22" x14ac:dyDescent="0.25">
      <c r="G72" s="2" t="s">
        <v>13</v>
      </c>
      <c r="H72" s="12">
        <v>1</v>
      </c>
      <c r="I72" s="12">
        <v>0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51</v>
      </c>
      <c r="C91" s="2">
        <f t="shared" si="12"/>
        <v>2</v>
      </c>
      <c r="D91" s="2">
        <f t="shared" si="12"/>
        <v>0</v>
      </c>
      <c r="E91" s="11">
        <f>B91+C91+D91</f>
        <v>53</v>
      </c>
      <c r="F91" s="1"/>
      <c r="G91" s="9" t="s">
        <v>4</v>
      </c>
      <c r="H91" s="2">
        <f t="shared" ref="H91:J95" si="13">H11+H51</f>
        <v>19</v>
      </c>
      <c r="I91" s="2">
        <f t="shared" si="13"/>
        <v>4</v>
      </c>
      <c r="J91" s="2">
        <f t="shared" si="13"/>
        <v>0</v>
      </c>
      <c r="K91" s="11">
        <f>SUM(H91:J91)</f>
        <v>23</v>
      </c>
      <c r="L91" s="1"/>
      <c r="M91" s="9" t="s">
        <v>4</v>
      </c>
      <c r="N91" s="2">
        <f t="shared" ref="N91:P95" si="14">N11+N51</f>
        <v>22</v>
      </c>
      <c r="O91" s="2">
        <f t="shared" si="14"/>
        <v>8</v>
      </c>
      <c r="P91" s="2">
        <f t="shared" si="14"/>
        <v>0</v>
      </c>
      <c r="Q91" s="11">
        <f>SUM(N91:P91)</f>
        <v>30</v>
      </c>
    </row>
    <row r="92" spans="1:22" x14ac:dyDescent="0.25">
      <c r="A92" s="9" t="s">
        <v>5</v>
      </c>
      <c r="B92" s="2">
        <f t="shared" si="12"/>
        <v>4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4</v>
      </c>
      <c r="F92" s="1"/>
      <c r="G92" s="9" t="s">
        <v>5</v>
      </c>
      <c r="H92" s="2">
        <f t="shared" si="13"/>
        <v>5</v>
      </c>
      <c r="I92" s="2">
        <f t="shared" si="13"/>
        <v>1</v>
      </c>
      <c r="J92" s="2">
        <f t="shared" si="13"/>
        <v>0</v>
      </c>
      <c r="K92" s="11">
        <f t="shared" ref="K92:K95" si="16">SUM(H92:J92)</f>
        <v>6</v>
      </c>
      <c r="L92" s="1"/>
      <c r="M92" s="9" t="s">
        <v>5</v>
      </c>
      <c r="N92" s="2">
        <f t="shared" si="14"/>
        <v>7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7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4</v>
      </c>
      <c r="C94" s="2">
        <f t="shared" si="12"/>
        <v>0</v>
      </c>
      <c r="D94" s="2">
        <f t="shared" si="12"/>
        <v>0</v>
      </c>
      <c r="E94" s="11">
        <f t="shared" si="15"/>
        <v>4</v>
      </c>
      <c r="F94" s="1"/>
      <c r="G94" s="9" t="s">
        <v>7</v>
      </c>
      <c r="H94" s="2">
        <f t="shared" si="13"/>
        <v>10</v>
      </c>
      <c r="I94" s="2">
        <f t="shared" si="13"/>
        <v>1</v>
      </c>
      <c r="J94" s="2">
        <f t="shared" si="13"/>
        <v>0</v>
      </c>
      <c r="K94" s="11">
        <f t="shared" si="16"/>
        <v>11</v>
      </c>
      <c r="L94" s="1"/>
      <c r="M94" s="9" t="s">
        <v>7</v>
      </c>
      <c r="N94" s="2">
        <f t="shared" si="14"/>
        <v>9</v>
      </c>
      <c r="O94" s="2">
        <f t="shared" si="14"/>
        <v>4</v>
      </c>
      <c r="P94" s="2">
        <f t="shared" si="14"/>
        <v>0</v>
      </c>
      <c r="Q94" s="11">
        <f t="shared" si="17"/>
        <v>13</v>
      </c>
    </row>
    <row r="95" spans="1:22" x14ac:dyDescent="0.25">
      <c r="A95" s="9" t="s">
        <v>8</v>
      </c>
      <c r="B95" s="2">
        <f t="shared" si="12"/>
        <v>11</v>
      </c>
      <c r="C95" s="2">
        <f t="shared" si="12"/>
        <v>2</v>
      </c>
      <c r="D95" s="2">
        <f t="shared" si="12"/>
        <v>1</v>
      </c>
      <c r="E95" s="11">
        <f t="shared" si="15"/>
        <v>14</v>
      </c>
      <c r="F95" s="1"/>
      <c r="G95" s="9" t="s">
        <v>8</v>
      </c>
      <c r="H95" s="2">
        <f t="shared" si="13"/>
        <v>5</v>
      </c>
      <c r="I95" s="2">
        <f t="shared" si="13"/>
        <v>8</v>
      </c>
      <c r="J95" s="2">
        <f t="shared" si="13"/>
        <v>0</v>
      </c>
      <c r="K95" s="11">
        <f t="shared" si="16"/>
        <v>13</v>
      </c>
      <c r="L95" s="1"/>
      <c r="M95" s="9" t="s">
        <v>8</v>
      </c>
      <c r="N95" s="2">
        <f t="shared" si="14"/>
        <v>23</v>
      </c>
      <c r="O95" s="2">
        <f t="shared" si="14"/>
        <v>27</v>
      </c>
      <c r="P95" s="2">
        <f t="shared" si="14"/>
        <v>0</v>
      </c>
      <c r="Q95" s="11">
        <f t="shared" si="17"/>
        <v>50</v>
      </c>
    </row>
    <row r="96" spans="1:22" x14ac:dyDescent="0.25">
      <c r="A96" s="9" t="s">
        <v>14</v>
      </c>
      <c r="B96" s="11">
        <f>B91+B92+B93+B94+B95</f>
        <v>70</v>
      </c>
      <c r="C96" s="11">
        <f t="shared" ref="C96:E96" si="18">C91+C92+C93+C94+C95</f>
        <v>4</v>
      </c>
      <c r="D96" s="11">
        <f t="shared" si="18"/>
        <v>1</v>
      </c>
      <c r="E96" s="11">
        <f t="shared" si="18"/>
        <v>75</v>
      </c>
      <c r="F96" s="1"/>
      <c r="G96" s="9" t="s">
        <v>14</v>
      </c>
      <c r="H96" s="11">
        <f>SUM(H91:H95)</f>
        <v>39</v>
      </c>
      <c r="I96" s="11">
        <f t="shared" ref="I96:K96" si="19">SUM(I91:I95)</f>
        <v>14</v>
      </c>
      <c r="J96" s="11">
        <f t="shared" si="19"/>
        <v>0</v>
      </c>
      <c r="K96" s="11">
        <f t="shared" si="19"/>
        <v>53</v>
      </c>
      <c r="L96" s="1"/>
      <c r="M96" s="9" t="s">
        <v>14</v>
      </c>
      <c r="N96" s="11">
        <f>SUM(N91:N95)</f>
        <v>61</v>
      </c>
      <c r="O96" s="11">
        <f t="shared" ref="O96:Q96" si="20">SUM(O91:O95)</f>
        <v>39</v>
      </c>
      <c r="P96" s="11">
        <f t="shared" si="20"/>
        <v>0</v>
      </c>
      <c r="Q96" s="11">
        <f t="shared" si="20"/>
        <v>100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70</v>
      </c>
      <c r="I110" s="12">
        <v>39</v>
      </c>
      <c r="J110" s="12">
        <v>61</v>
      </c>
    </row>
    <row r="111" spans="7:10" x14ac:dyDescent="0.25">
      <c r="G111" s="2" t="s">
        <v>12</v>
      </c>
      <c r="H111" s="12">
        <v>4</v>
      </c>
      <c r="I111" s="12">
        <v>14</v>
      </c>
      <c r="J111" s="12">
        <v>39</v>
      </c>
    </row>
    <row r="112" spans="7:10" x14ac:dyDescent="0.25">
      <c r="G112" s="2" t="s">
        <v>13</v>
      </c>
      <c r="H112" s="12">
        <v>1</v>
      </c>
      <c r="I112" s="12">
        <v>0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109" workbookViewId="0">
      <selection activeCell="C54" sqref="C54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1</v>
      </c>
      <c r="C11" s="2"/>
      <c r="D11" s="2"/>
      <c r="E11" s="11">
        <f>B11+C11+D11</f>
        <v>1</v>
      </c>
      <c r="F11" s="1"/>
      <c r="G11" s="9" t="s">
        <v>4</v>
      </c>
      <c r="H11" s="2">
        <v>1</v>
      </c>
      <c r="I11" s="2"/>
      <c r="J11" s="2"/>
      <c r="K11" s="11">
        <f>SUM(H11:J11)</f>
        <v>1</v>
      </c>
      <c r="L11" s="1"/>
      <c r="M11" s="9" t="s">
        <v>4</v>
      </c>
      <c r="N11" s="2"/>
      <c r="O11" s="2">
        <v>2</v>
      </c>
      <c r="P11" s="2"/>
      <c r="Q11" s="11">
        <f>SUM(N11:P11)</f>
        <v>2</v>
      </c>
    </row>
    <row r="12" spans="1:17" x14ac:dyDescent="0.25">
      <c r="A12" s="9" t="s">
        <v>5</v>
      </c>
      <c r="B12" s="2"/>
      <c r="C12" s="2"/>
      <c r="D12" s="2"/>
      <c r="E12" s="11">
        <f t="shared" ref="E12:E15" si="0">B12+C12+D12</f>
        <v>0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>
        <v>2</v>
      </c>
      <c r="O14" s="2"/>
      <c r="P14" s="2"/>
      <c r="Q14" s="11">
        <f t="shared" si="2"/>
        <v>2</v>
      </c>
    </row>
    <row r="15" spans="1:17" x14ac:dyDescent="0.25">
      <c r="A15" s="9" t="s">
        <v>8</v>
      </c>
      <c r="B15" s="2">
        <v>10</v>
      </c>
      <c r="C15" s="2">
        <v>1</v>
      </c>
      <c r="D15" s="2"/>
      <c r="E15" s="11">
        <f t="shared" si="0"/>
        <v>11</v>
      </c>
      <c r="F15" s="1"/>
      <c r="G15" s="9" t="s">
        <v>8</v>
      </c>
      <c r="H15" s="2">
        <v>4</v>
      </c>
      <c r="I15" s="2">
        <v>2</v>
      </c>
      <c r="J15" s="2"/>
      <c r="K15" s="11">
        <f t="shared" si="1"/>
        <v>6</v>
      </c>
      <c r="L15" s="1"/>
      <c r="M15" s="9" t="s">
        <v>8</v>
      </c>
      <c r="N15" s="2">
        <v>9</v>
      </c>
      <c r="O15" s="2">
        <v>6</v>
      </c>
      <c r="P15" s="2"/>
      <c r="Q15" s="11">
        <f t="shared" si="2"/>
        <v>15</v>
      </c>
    </row>
    <row r="16" spans="1:17" x14ac:dyDescent="0.25">
      <c r="A16" s="9" t="s">
        <v>14</v>
      </c>
      <c r="B16" s="11">
        <f>B11+B12+B13+B14+B15</f>
        <v>11</v>
      </c>
      <c r="C16" s="11">
        <f t="shared" ref="C16:E16" si="3">C11+C12+C13+C14+C15</f>
        <v>1</v>
      </c>
      <c r="D16" s="11">
        <f t="shared" si="3"/>
        <v>0</v>
      </c>
      <c r="E16" s="11">
        <f t="shared" si="3"/>
        <v>12</v>
      </c>
      <c r="F16" s="1"/>
      <c r="G16" s="9" t="s">
        <v>14</v>
      </c>
      <c r="H16" s="11">
        <f>SUM(H11:H15)</f>
        <v>5</v>
      </c>
      <c r="I16" s="11">
        <f t="shared" ref="I16:K16" si="4">SUM(I11:I15)</f>
        <v>2</v>
      </c>
      <c r="J16" s="11">
        <f t="shared" si="4"/>
        <v>0</v>
      </c>
      <c r="K16" s="11">
        <f t="shared" si="4"/>
        <v>7</v>
      </c>
      <c r="L16" s="1"/>
      <c r="M16" s="9" t="s">
        <v>14</v>
      </c>
      <c r="N16" s="11">
        <f>SUM(N11:N15)</f>
        <v>11</v>
      </c>
      <c r="O16" s="11">
        <f t="shared" ref="O16:Q16" si="5">SUM(O11:O15)</f>
        <v>8</v>
      </c>
      <c r="P16" s="11">
        <f t="shared" si="5"/>
        <v>0</v>
      </c>
      <c r="Q16" s="11">
        <f t="shared" si="5"/>
        <v>19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11</v>
      </c>
      <c r="I30" s="12">
        <v>5</v>
      </c>
      <c r="J30" s="12">
        <v>11</v>
      </c>
    </row>
    <row r="31" spans="7:10" x14ac:dyDescent="0.25">
      <c r="G31" s="2" t="s">
        <v>12</v>
      </c>
      <c r="H31" s="12">
        <v>1</v>
      </c>
      <c r="I31" s="12">
        <v>2</v>
      </c>
      <c r="J31" s="12">
        <v>8</v>
      </c>
    </row>
    <row r="32" spans="7:10" x14ac:dyDescent="0.25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4</v>
      </c>
      <c r="C51" s="2"/>
      <c r="D51" s="2"/>
      <c r="E51" s="11">
        <f>B51+C51+D51</f>
        <v>4</v>
      </c>
      <c r="F51" s="1"/>
      <c r="G51" s="9" t="s">
        <v>4</v>
      </c>
      <c r="H51" s="2"/>
      <c r="I51" s="2">
        <v>2</v>
      </c>
      <c r="J51" s="2"/>
      <c r="K51" s="11">
        <f>SUM(H51:J51)</f>
        <v>2</v>
      </c>
      <c r="L51" s="1"/>
      <c r="M51" s="9" t="s">
        <v>4</v>
      </c>
      <c r="N51" s="2">
        <v>1</v>
      </c>
      <c r="O51" s="2"/>
      <c r="P51" s="2"/>
      <c r="Q51" s="11">
        <f>SUM(N51:P51)</f>
        <v>1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/>
      <c r="C52" s="2"/>
      <c r="D52" s="2"/>
      <c r="E52" s="11">
        <f t="shared" ref="E52:E55" si="6">B52+C52+D52</f>
        <v>0</v>
      </c>
      <c r="F52" s="1"/>
      <c r="G52" s="9" t="s">
        <v>5</v>
      </c>
      <c r="H52" s="2"/>
      <c r="I52" s="2"/>
      <c r="J52" s="2"/>
      <c r="K52" s="11">
        <f t="shared" ref="K52:K55" si="7">SUM(H52:J52)</f>
        <v>0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v>1</v>
      </c>
      <c r="C54" s="2"/>
      <c r="D54" s="2"/>
      <c r="E54" s="11">
        <f t="shared" si="6"/>
        <v>1</v>
      </c>
      <c r="F54" s="1"/>
      <c r="G54" s="9" t="s">
        <v>7</v>
      </c>
      <c r="H54" s="2"/>
      <c r="I54" s="2"/>
      <c r="J54" s="2"/>
      <c r="K54" s="11">
        <f t="shared" si="7"/>
        <v>0</v>
      </c>
      <c r="L54" s="1"/>
      <c r="M54" s="9" t="s">
        <v>7</v>
      </c>
      <c r="N54" s="2"/>
      <c r="O54" s="2"/>
      <c r="P54" s="2"/>
      <c r="Q54" s="11">
        <f t="shared" si="8"/>
        <v>0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15</v>
      </c>
      <c r="C55" s="2">
        <v>4</v>
      </c>
      <c r="D55" s="2">
        <v>1</v>
      </c>
      <c r="E55" s="11">
        <f t="shared" si="6"/>
        <v>20</v>
      </c>
      <c r="F55" s="1"/>
      <c r="G55" s="9" t="s">
        <v>8</v>
      </c>
      <c r="H55" s="2">
        <v>6</v>
      </c>
      <c r="I55" s="2">
        <v>4</v>
      </c>
      <c r="J55" s="2"/>
      <c r="K55" s="11">
        <f t="shared" si="7"/>
        <v>10</v>
      </c>
      <c r="L55" s="1"/>
      <c r="M55" s="9" t="s">
        <v>8</v>
      </c>
      <c r="N55" s="2">
        <v>3</v>
      </c>
      <c r="O55" s="2">
        <v>2</v>
      </c>
      <c r="P55" s="2"/>
      <c r="Q55" s="11">
        <f t="shared" si="8"/>
        <v>5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20</v>
      </c>
      <c r="C56" s="11">
        <f t="shared" ref="C56:E56" si="9">C51+C52+C53+C54+C55</f>
        <v>4</v>
      </c>
      <c r="D56" s="11">
        <f t="shared" si="9"/>
        <v>1</v>
      </c>
      <c r="E56" s="11">
        <f t="shared" si="9"/>
        <v>25</v>
      </c>
      <c r="F56" s="1"/>
      <c r="G56" s="9" t="s">
        <v>14</v>
      </c>
      <c r="H56" s="11">
        <f>SUM(H51:H55)</f>
        <v>6</v>
      </c>
      <c r="I56" s="11">
        <f t="shared" ref="I56:K56" si="10">SUM(I51:I55)</f>
        <v>6</v>
      </c>
      <c r="J56" s="11">
        <f t="shared" si="10"/>
        <v>0</v>
      </c>
      <c r="K56" s="11">
        <f t="shared" si="10"/>
        <v>12</v>
      </c>
      <c r="L56" s="1"/>
      <c r="M56" s="9" t="s">
        <v>14</v>
      </c>
      <c r="N56" s="11">
        <f>SUM(N51:N55)</f>
        <v>4</v>
      </c>
      <c r="O56" s="11">
        <f t="shared" ref="O56:Q56" si="11">SUM(O51:O55)</f>
        <v>2</v>
      </c>
      <c r="P56" s="11">
        <f t="shared" si="11"/>
        <v>0</v>
      </c>
      <c r="Q56" s="11">
        <f t="shared" si="11"/>
        <v>6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20</v>
      </c>
      <c r="I70" s="12">
        <v>6</v>
      </c>
      <c r="J70" s="12">
        <v>4</v>
      </c>
    </row>
    <row r="71" spans="7:22" x14ac:dyDescent="0.25">
      <c r="G71" s="2" t="s">
        <v>12</v>
      </c>
      <c r="H71" s="12">
        <v>4</v>
      </c>
      <c r="I71" s="12">
        <v>6</v>
      </c>
      <c r="J71" s="12">
        <v>2</v>
      </c>
    </row>
    <row r="72" spans="7:22" x14ac:dyDescent="0.25">
      <c r="G72" s="2" t="s">
        <v>13</v>
      </c>
      <c r="H72" s="12">
        <v>1</v>
      </c>
      <c r="I72" s="12">
        <v>0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5</v>
      </c>
      <c r="C91" s="2">
        <f t="shared" si="12"/>
        <v>0</v>
      </c>
      <c r="D91" s="2">
        <f t="shared" si="12"/>
        <v>0</v>
      </c>
      <c r="E91" s="11">
        <f>B91+C91+D91</f>
        <v>5</v>
      </c>
      <c r="F91" s="1"/>
      <c r="G91" s="9" t="s">
        <v>4</v>
      </c>
      <c r="H91" s="2">
        <f t="shared" ref="H91:J95" si="13">H11+H51</f>
        <v>1</v>
      </c>
      <c r="I91" s="2">
        <f t="shared" si="13"/>
        <v>2</v>
      </c>
      <c r="J91" s="2">
        <f t="shared" si="13"/>
        <v>0</v>
      </c>
      <c r="K91" s="11">
        <f>SUM(H91:J91)</f>
        <v>3</v>
      </c>
      <c r="L91" s="1"/>
      <c r="M91" s="9" t="s">
        <v>4</v>
      </c>
      <c r="N91" s="2">
        <f t="shared" ref="N91:P95" si="14">N11+N51</f>
        <v>1</v>
      </c>
      <c r="O91" s="2">
        <f t="shared" si="14"/>
        <v>2</v>
      </c>
      <c r="P91" s="2">
        <f t="shared" si="14"/>
        <v>0</v>
      </c>
      <c r="Q91" s="11">
        <f>SUM(N91:P91)</f>
        <v>3</v>
      </c>
    </row>
    <row r="92" spans="1:22" x14ac:dyDescent="0.25">
      <c r="A92" s="9" t="s">
        <v>5</v>
      </c>
      <c r="B92" s="2">
        <f t="shared" si="12"/>
        <v>0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0</v>
      </c>
      <c r="F92" s="1"/>
      <c r="G92" s="9" t="s">
        <v>5</v>
      </c>
      <c r="H92" s="2">
        <f t="shared" si="13"/>
        <v>0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0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1</v>
      </c>
      <c r="C94" s="2">
        <f t="shared" si="12"/>
        <v>0</v>
      </c>
      <c r="D94" s="2">
        <f t="shared" si="12"/>
        <v>0</v>
      </c>
      <c r="E94" s="11">
        <f t="shared" si="15"/>
        <v>1</v>
      </c>
      <c r="F94" s="1"/>
      <c r="G94" s="9" t="s">
        <v>7</v>
      </c>
      <c r="H94" s="2">
        <f t="shared" si="13"/>
        <v>0</v>
      </c>
      <c r="I94" s="2">
        <f t="shared" si="13"/>
        <v>0</v>
      </c>
      <c r="J94" s="2">
        <f t="shared" si="13"/>
        <v>0</v>
      </c>
      <c r="K94" s="11">
        <f t="shared" si="16"/>
        <v>0</v>
      </c>
      <c r="L94" s="1"/>
      <c r="M94" s="9" t="s">
        <v>7</v>
      </c>
      <c r="N94" s="2">
        <f t="shared" si="14"/>
        <v>2</v>
      </c>
      <c r="O94" s="2">
        <f t="shared" si="14"/>
        <v>0</v>
      </c>
      <c r="P94" s="2">
        <f t="shared" si="14"/>
        <v>0</v>
      </c>
      <c r="Q94" s="11">
        <f t="shared" si="17"/>
        <v>2</v>
      </c>
    </row>
    <row r="95" spans="1:22" x14ac:dyDescent="0.25">
      <c r="A95" s="9" t="s">
        <v>8</v>
      </c>
      <c r="B95" s="2">
        <f t="shared" si="12"/>
        <v>25</v>
      </c>
      <c r="C95" s="2">
        <f t="shared" si="12"/>
        <v>5</v>
      </c>
      <c r="D95" s="2">
        <f t="shared" si="12"/>
        <v>1</v>
      </c>
      <c r="E95" s="11">
        <f t="shared" si="15"/>
        <v>31</v>
      </c>
      <c r="F95" s="1"/>
      <c r="G95" s="9" t="s">
        <v>8</v>
      </c>
      <c r="H95" s="2">
        <f t="shared" si="13"/>
        <v>10</v>
      </c>
      <c r="I95" s="2">
        <f t="shared" si="13"/>
        <v>6</v>
      </c>
      <c r="J95" s="2">
        <f t="shared" si="13"/>
        <v>0</v>
      </c>
      <c r="K95" s="11">
        <f t="shared" si="16"/>
        <v>16</v>
      </c>
      <c r="L95" s="1"/>
      <c r="M95" s="9" t="s">
        <v>8</v>
      </c>
      <c r="N95" s="2">
        <f t="shared" si="14"/>
        <v>12</v>
      </c>
      <c r="O95" s="2">
        <f t="shared" si="14"/>
        <v>8</v>
      </c>
      <c r="P95" s="2">
        <f t="shared" si="14"/>
        <v>0</v>
      </c>
      <c r="Q95" s="11">
        <f t="shared" si="17"/>
        <v>20</v>
      </c>
    </row>
    <row r="96" spans="1:22" x14ac:dyDescent="0.25">
      <c r="A96" s="9" t="s">
        <v>14</v>
      </c>
      <c r="B96" s="11">
        <f>B91+B92+B93+B94+B95</f>
        <v>31</v>
      </c>
      <c r="C96" s="11">
        <f t="shared" ref="C96:E96" si="18">C91+C92+C93+C94+C95</f>
        <v>5</v>
      </c>
      <c r="D96" s="11">
        <f t="shared" si="18"/>
        <v>1</v>
      </c>
      <c r="E96" s="11">
        <f t="shared" si="18"/>
        <v>37</v>
      </c>
      <c r="F96" s="1"/>
      <c r="G96" s="9" t="s">
        <v>14</v>
      </c>
      <c r="H96" s="11">
        <f>SUM(H91:H95)</f>
        <v>11</v>
      </c>
      <c r="I96" s="11">
        <f t="shared" ref="I96:K96" si="19">SUM(I91:I95)</f>
        <v>8</v>
      </c>
      <c r="J96" s="11">
        <f t="shared" si="19"/>
        <v>0</v>
      </c>
      <c r="K96" s="11">
        <f t="shared" si="19"/>
        <v>19</v>
      </c>
      <c r="L96" s="1"/>
      <c r="M96" s="9" t="s">
        <v>14</v>
      </c>
      <c r="N96" s="11">
        <f>SUM(N91:N95)</f>
        <v>15</v>
      </c>
      <c r="O96" s="11">
        <f t="shared" ref="O96:Q96" si="20">SUM(O91:O95)</f>
        <v>10</v>
      </c>
      <c r="P96" s="11">
        <f t="shared" si="20"/>
        <v>0</v>
      </c>
      <c r="Q96" s="11">
        <f t="shared" si="20"/>
        <v>25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31</v>
      </c>
      <c r="I110" s="12">
        <v>11</v>
      </c>
      <c r="J110" s="12">
        <v>15</v>
      </c>
    </row>
    <row r="111" spans="7:10" x14ac:dyDescent="0.25">
      <c r="G111" s="2" t="s">
        <v>12</v>
      </c>
      <c r="H111" s="12">
        <v>5</v>
      </c>
      <c r="I111" s="12">
        <v>8</v>
      </c>
      <c r="J111" s="12">
        <v>10</v>
      </c>
    </row>
    <row r="112" spans="7:10" x14ac:dyDescent="0.25">
      <c r="G112" s="2" t="s">
        <v>13</v>
      </c>
      <c r="H112" s="12">
        <v>1</v>
      </c>
      <c r="I112" s="12">
        <v>0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103" workbookViewId="0">
      <selection activeCell="C54" sqref="C54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63</v>
      </c>
      <c r="C11" s="2">
        <v>6</v>
      </c>
      <c r="D11" s="2">
        <v>3</v>
      </c>
      <c r="E11" s="11">
        <f>B11+C11+D11</f>
        <v>72</v>
      </c>
      <c r="F11" s="1"/>
      <c r="G11" s="9" t="s">
        <v>4</v>
      </c>
      <c r="H11" s="2">
        <v>34</v>
      </c>
      <c r="I11" s="2">
        <v>1</v>
      </c>
      <c r="J11" s="2"/>
      <c r="K11" s="11">
        <f>SUM(H11:J11)</f>
        <v>35</v>
      </c>
      <c r="L11" s="1"/>
      <c r="M11" s="9" t="s">
        <v>4</v>
      </c>
      <c r="N11" s="2">
        <v>24</v>
      </c>
      <c r="O11" s="2">
        <v>14</v>
      </c>
      <c r="P11" s="2"/>
      <c r="Q11" s="11">
        <f>SUM(N11:P11)</f>
        <v>38</v>
      </c>
    </row>
    <row r="12" spans="1:17" x14ac:dyDescent="0.25">
      <c r="A12" s="9" t="s">
        <v>5</v>
      </c>
      <c r="B12" s="2">
        <v>7</v>
      </c>
      <c r="C12" s="2"/>
      <c r="D12" s="2">
        <v>1</v>
      </c>
      <c r="E12" s="11">
        <f t="shared" ref="E12:E15" si="0">B12+C12+D12</f>
        <v>8</v>
      </c>
      <c r="F12" s="1"/>
      <c r="G12" s="9" t="s">
        <v>5</v>
      </c>
      <c r="H12" s="2">
        <v>6</v>
      </c>
      <c r="I12" s="2"/>
      <c r="J12" s="2">
        <v>1</v>
      </c>
      <c r="K12" s="11">
        <f t="shared" ref="K12:K15" si="1">SUM(H12:J12)</f>
        <v>7</v>
      </c>
      <c r="L12" s="1"/>
      <c r="M12" s="9" t="s">
        <v>5</v>
      </c>
      <c r="N12" s="2">
        <v>2</v>
      </c>
      <c r="O12" s="2">
        <v>2</v>
      </c>
      <c r="P12" s="2"/>
      <c r="Q12" s="11">
        <f t="shared" ref="Q12:Q15" si="2">SUM(N12:P12)</f>
        <v>4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>
        <v>1</v>
      </c>
      <c r="P13" s="2"/>
      <c r="Q13" s="11">
        <f t="shared" si="2"/>
        <v>1</v>
      </c>
    </row>
    <row r="14" spans="1:17" x14ac:dyDescent="0.25">
      <c r="A14" s="9" t="s">
        <v>7</v>
      </c>
      <c r="B14" s="2">
        <v>11</v>
      </c>
      <c r="C14" s="2">
        <v>17</v>
      </c>
      <c r="D14" s="2"/>
      <c r="E14" s="11">
        <f t="shared" si="0"/>
        <v>28</v>
      </c>
      <c r="F14" s="1"/>
      <c r="G14" s="9" t="s">
        <v>7</v>
      </c>
      <c r="H14" s="2">
        <v>12</v>
      </c>
      <c r="I14" s="2">
        <v>9</v>
      </c>
      <c r="J14" s="2"/>
      <c r="K14" s="11">
        <f t="shared" si="1"/>
        <v>21</v>
      </c>
      <c r="L14" s="1"/>
      <c r="M14" s="9" t="s">
        <v>7</v>
      </c>
      <c r="N14" s="2">
        <v>44</v>
      </c>
      <c r="O14" s="2">
        <v>15</v>
      </c>
      <c r="P14" s="2"/>
      <c r="Q14" s="11">
        <f t="shared" si="2"/>
        <v>59</v>
      </c>
    </row>
    <row r="15" spans="1:17" x14ac:dyDescent="0.25">
      <c r="A15" s="9" t="s">
        <v>8</v>
      </c>
      <c r="B15" s="2">
        <v>12</v>
      </c>
      <c r="C15" s="2">
        <v>4</v>
      </c>
      <c r="D15" s="2">
        <v>5</v>
      </c>
      <c r="E15" s="11">
        <f t="shared" si="0"/>
        <v>21</v>
      </c>
      <c r="F15" s="1"/>
      <c r="G15" s="9" t="s">
        <v>8</v>
      </c>
      <c r="H15" s="2">
        <v>8</v>
      </c>
      <c r="I15" s="2">
        <v>7</v>
      </c>
      <c r="J15" s="2">
        <v>1</v>
      </c>
      <c r="K15" s="11">
        <f t="shared" si="1"/>
        <v>16</v>
      </c>
      <c r="L15" s="1"/>
      <c r="M15" s="9" t="s">
        <v>8</v>
      </c>
      <c r="N15" s="2">
        <v>28</v>
      </c>
      <c r="O15" s="2">
        <v>43</v>
      </c>
      <c r="P15" s="2"/>
      <c r="Q15" s="11">
        <f t="shared" si="2"/>
        <v>71</v>
      </c>
    </row>
    <row r="16" spans="1:17" x14ac:dyDescent="0.25">
      <c r="A16" s="9" t="s">
        <v>14</v>
      </c>
      <c r="B16" s="11">
        <f>B11+B12+B13+B14+B15</f>
        <v>93</v>
      </c>
      <c r="C16" s="11">
        <f t="shared" ref="C16:E16" si="3">C11+C12+C13+C14+C15</f>
        <v>27</v>
      </c>
      <c r="D16" s="11">
        <f t="shared" si="3"/>
        <v>9</v>
      </c>
      <c r="E16" s="11">
        <f t="shared" si="3"/>
        <v>129</v>
      </c>
      <c r="F16" s="1"/>
      <c r="G16" s="9" t="s">
        <v>14</v>
      </c>
      <c r="H16" s="11">
        <f>SUM(H11:H15)</f>
        <v>60</v>
      </c>
      <c r="I16" s="11">
        <f t="shared" ref="I16:K16" si="4">SUM(I11:I15)</f>
        <v>17</v>
      </c>
      <c r="J16" s="11">
        <f t="shared" si="4"/>
        <v>2</v>
      </c>
      <c r="K16" s="11">
        <f t="shared" si="4"/>
        <v>79</v>
      </c>
      <c r="L16" s="1"/>
      <c r="M16" s="9" t="s">
        <v>14</v>
      </c>
      <c r="N16" s="11">
        <f>SUM(N11:N15)</f>
        <v>98</v>
      </c>
      <c r="O16" s="11">
        <f t="shared" ref="O16:Q16" si="5">SUM(O11:O15)</f>
        <v>75</v>
      </c>
      <c r="P16" s="11">
        <f t="shared" si="5"/>
        <v>0</v>
      </c>
      <c r="Q16" s="11">
        <f t="shared" si="5"/>
        <v>173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93</v>
      </c>
      <c r="I30" s="12">
        <v>60</v>
      </c>
      <c r="J30" s="12">
        <v>98</v>
      </c>
    </row>
    <row r="31" spans="7:10" x14ac:dyDescent="0.25">
      <c r="G31" s="2" t="s">
        <v>12</v>
      </c>
      <c r="H31" s="12">
        <v>27</v>
      </c>
      <c r="I31" s="12">
        <v>17</v>
      </c>
      <c r="J31" s="12">
        <v>75</v>
      </c>
    </row>
    <row r="32" spans="7:10" x14ac:dyDescent="0.25">
      <c r="G32" s="2" t="s">
        <v>13</v>
      </c>
      <c r="H32" s="12">
        <v>9</v>
      </c>
      <c r="I32" s="12">
        <v>2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96</v>
      </c>
      <c r="C51" s="2">
        <v>12</v>
      </c>
      <c r="D51" s="2">
        <v>11</v>
      </c>
      <c r="E51" s="11">
        <f>B51+C51+D51</f>
        <v>119</v>
      </c>
      <c r="F51" s="1"/>
      <c r="G51" s="9" t="s">
        <v>4</v>
      </c>
      <c r="H51" s="2">
        <v>41</v>
      </c>
      <c r="I51" s="2">
        <v>10</v>
      </c>
      <c r="J51" s="2"/>
      <c r="K51" s="11">
        <f>SUM(H51:J51)</f>
        <v>51</v>
      </c>
      <c r="L51" s="1"/>
      <c r="M51" s="9" t="s">
        <v>4</v>
      </c>
      <c r="N51" s="2">
        <v>16</v>
      </c>
      <c r="O51" s="2">
        <v>8</v>
      </c>
      <c r="P51" s="2">
        <v>1</v>
      </c>
      <c r="Q51" s="11">
        <f>SUM(N51:P51)</f>
        <v>25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11</v>
      </c>
      <c r="C52" s="2"/>
      <c r="D52" s="2">
        <v>1</v>
      </c>
      <c r="E52" s="11">
        <f t="shared" ref="E52:E55" si="6">B52+C52+D52</f>
        <v>12</v>
      </c>
      <c r="F52" s="1"/>
      <c r="G52" s="9" t="s">
        <v>5</v>
      </c>
      <c r="H52" s="2">
        <v>4</v>
      </c>
      <c r="I52" s="2"/>
      <c r="J52" s="2"/>
      <c r="K52" s="11">
        <f t="shared" ref="K52:K55" si="7">SUM(H52:J52)</f>
        <v>4</v>
      </c>
      <c r="L52" s="1"/>
      <c r="M52" s="9" t="s">
        <v>5</v>
      </c>
      <c r="N52" s="2">
        <v>1</v>
      </c>
      <c r="O52" s="2">
        <v>1</v>
      </c>
      <c r="P52" s="2"/>
      <c r="Q52" s="11">
        <f t="shared" ref="Q52:Q55" si="8">SUM(N52:P52)</f>
        <v>2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v>12</v>
      </c>
      <c r="C54" s="2">
        <v>18</v>
      </c>
      <c r="D54" s="2"/>
      <c r="E54" s="11">
        <f t="shared" si="6"/>
        <v>30</v>
      </c>
      <c r="F54" s="1"/>
      <c r="G54" s="9" t="s">
        <v>7</v>
      </c>
      <c r="H54" s="2">
        <v>22</v>
      </c>
      <c r="I54" s="2">
        <v>11</v>
      </c>
      <c r="J54" s="2"/>
      <c r="K54" s="11">
        <f t="shared" si="7"/>
        <v>33</v>
      </c>
      <c r="L54" s="1"/>
      <c r="M54" s="9" t="s">
        <v>7</v>
      </c>
      <c r="N54" s="2">
        <v>15</v>
      </c>
      <c r="O54" s="2">
        <v>13</v>
      </c>
      <c r="P54" s="2">
        <v>1</v>
      </c>
      <c r="Q54" s="11">
        <f t="shared" si="8"/>
        <v>29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11</v>
      </c>
      <c r="C55" s="2">
        <v>8</v>
      </c>
      <c r="D55" s="2">
        <v>13</v>
      </c>
      <c r="E55" s="11">
        <f t="shared" si="6"/>
        <v>32</v>
      </c>
      <c r="F55" s="1"/>
      <c r="G55" s="9" t="s">
        <v>8</v>
      </c>
      <c r="H55" s="2">
        <v>14</v>
      </c>
      <c r="I55" s="2">
        <v>3</v>
      </c>
      <c r="J55" s="2">
        <v>15</v>
      </c>
      <c r="K55" s="11">
        <f t="shared" si="7"/>
        <v>32</v>
      </c>
      <c r="L55" s="1"/>
      <c r="M55" s="9" t="s">
        <v>8</v>
      </c>
      <c r="N55" s="2">
        <v>11</v>
      </c>
      <c r="O55" s="2">
        <v>1</v>
      </c>
      <c r="P55" s="2">
        <v>17</v>
      </c>
      <c r="Q55" s="11">
        <f t="shared" si="8"/>
        <v>29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130</v>
      </c>
      <c r="C56" s="11">
        <f t="shared" ref="C56:E56" si="9">C51+C52+C53+C54+C55</f>
        <v>38</v>
      </c>
      <c r="D56" s="11">
        <f t="shared" si="9"/>
        <v>25</v>
      </c>
      <c r="E56" s="11">
        <f t="shared" si="9"/>
        <v>193</v>
      </c>
      <c r="F56" s="1"/>
      <c r="G56" s="9" t="s">
        <v>14</v>
      </c>
      <c r="H56" s="11">
        <f>SUM(H51:H55)</f>
        <v>81</v>
      </c>
      <c r="I56" s="11">
        <f t="shared" ref="I56:K56" si="10">SUM(I51:I55)</f>
        <v>24</v>
      </c>
      <c r="J56" s="11">
        <f t="shared" si="10"/>
        <v>15</v>
      </c>
      <c r="K56" s="11">
        <f t="shared" si="10"/>
        <v>120</v>
      </c>
      <c r="L56" s="1"/>
      <c r="M56" s="9" t="s">
        <v>14</v>
      </c>
      <c r="N56" s="11">
        <f>SUM(N51:N55)</f>
        <v>43</v>
      </c>
      <c r="O56" s="11">
        <f t="shared" ref="O56:Q56" si="11">SUM(O51:O55)</f>
        <v>23</v>
      </c>
      <c r="P56" s="11">
        <f t="shared" si="11"/>
        <v>19</v>
      </c>
      <c r="Q56" s="11">
        <f t="shared" si="11"/>
        <v>85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130</v>
      </c>
      <c r="I70" s="12">
        <v>81</v>
      </c>
      <c r="J70" s="12">
        <v>43</v>
      </c>
    </row>
    <row r="71" spans="7:22" x14ac:dyDescent="0.25">
      <c r="G71" s="2" t="s">
        <v>12</v>
      </c>
      <c r="H71" s="12">
        <v>38</v>
      </c>
      <c r="I71" s="12">
        <v>24</v>
      </c>
      <c r="J71" s="12">
        <v>23</v>
      </c>
    </row>
    <row r="72" spans="7:22" x14ac:dyDescent="0.25">
      <c r="G72" s="2" t="s">
        <v>13</v>
      </c>
      <c r="H72" s="12">
        <v>25</v>
      </c>
      <c r="I72" s="12">
        <v>15</v>
      </c>
      <c r="J72" s="12">
        <v>19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159</v>
      </c>
      <c r="C91" s="2">
        <f t="shared" si="12"/>
        <v>18</v>
      </c>
      <c r="D91" s="2">
        <f t="shared" si="12"/>
        <v>14</v>
      </c>
      <c r="E91" s="11">
        <f>B91+C91+D91</f>
        <v>191</v>
      </c>
      <c r="F91" s="1"/>
      <c r="G91" s="9" t="s">
        <v>4</v>
      </c>
      <c r="H91" s="2">
        <f t="shared" ref="H91:J95" si="13">H11+H51</f>
        <v>75</v>
      </c>
      <c r="I91" s="2">
        <f t="shared" si="13"/>
        <v>11</v>
      </c>
      <c r="J91" s="2">
        <f t="shared" si="13"/>
        <v>0</v>
      </c>
      <c r="K91" s="11">
        <f>SUM(H91:J91)</f>
        <v>86</v>
      </c>
      <c r="L91" s="1"/>
      <c r="M91" s="9" t="s">
        <v>4</v>
      </c>
      <c r="N91" s="2">
        <f t="shared" ref="N91:P95" si="14">N11+N51</f>
        <v>40</v>
      </c>
      <c r="O91" s="2">
        <f t="shared" si="14"/>
        <v>22</v>
      </c>
      <c r="P91" s="2">
        <f t="shared" si="14"/>
        <v>1</v>
      </c>
      <c r="Q91" s="11">
        <f>SUM(N91:P91)</f>
        <v>63</v>
      </c>
    </row>
    <row r="92" spans="1:22" x14ac:dyDescent="0.25">
      <c r="A92" s="9" t="s">
        <v>5</v>
      </c>
      <c r="B92" s="2">
        <f t="shared" si="12"/>
        <v>18</v>
      </c>
      <c r="C92" s="2">
        <f t="shared" si="12"/>
        <v>0</v>
      </c>
      <c r="D92" s="2">
        <f t="shared" si="12"/>
        <v>2</v>
      </c>
      <c r="E92" s="11">
        <f t="shared" ref="E92:E95" si="15">B92+C92+D92</f>
        <v>20</v>
      </c>
      <c r="F92" s="1"/>
      <c r="G92" s="9" t="s">
        <v>5</v>
      </c>
      <c r="H92" s="2">
        <f t="shared" si="13"/>
        <v>10</v>
      </c>
      <c r="I92" s="2">
        <f t="shared" si="13"/>
        <v>0</v>
      </c>
      <c r="J92" s="2">
        <f t="shared" si="13"/>
        <v>1</v>
      </c>
      <c r="K92" s="11">
        <f t="shared" ref="K92:K95" si="16">SUM(H92:J92)</f>
        <v>11</v>
      </c>
      <c r="L92" s="1"/>
      <c r="M92" s="9" t="s">
        <v>5</v>
      </c>
      <c r="N92" s="2">
        <f t="shared" si="14"/>
        <v>3</v>
      </c>
      <c r="O92" s="2">
        <f t="shared" si="14"/>
        <v>3</v>
      </c>
      <c r="P92" s="2">
        <f t="shared" si="14"/>
        <v>0</v>
      </c>
      <c r="Q92" s="11">
        <f t="shared" ref="Q92:Q95" si="17">SUM(N92:P92)</f>
        <v>6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1</v>
      </c>
      <c r="P93" s="2">
        <f t="shared" si="14"/>
        <v>0</v>
      </c>
      <c r="Q93" s="11">
        <f t="shared" si="17"/>
        <v>1</v>
      </c>
    </row>
    <row r="94" spans="1:22" x14ac:dyDescent="0.25">
      <c r="A94" s="9" t="s">
        <v>7</v>
      </c>
      <c r="B94" s="2">
        <f t="shared" si="12"/>
        <v>23</v>
      </c>
      <c r="C94" s="2">
        <f t="shared" si="12"/>
        <v>35</v>
      </c>
      <c r="D94" s="2">
        <f t="shared" si="12"/>
        <v>0</v>
      </c>
      <c r="E94" s="11">
        <f t="shared" si="15"/>
        <v>58</v>
      </c>
      <c r="F94" s="1"/>
      <c r="G94" s="9" t="s">
        <v>7</v>
      </c>
      <c r="H94" s="2">
        <f t="shared" si="13"/>
        <v>34</v>
      </c>
      <c r="I94" s="2">
        <f t="shared" si="13"/>
        <v>20</v>
      </c>
      <c r="J94" s="2">
        <f t="shared" si="13"/>
        <v>0</v>
      </c>
      <c r="K94" s="11">
        <f t="shared" si="16"/>
        <v>54</v>
      </c>
      <c r="L94" s="1"/>
      <c r="M94" s="9" t="s">
        <v>7</v>
      </c>
      <c r="N94" s="2">
        <f t="shared" si="14"/>
        <v>59</v>
      </c>
      <c r="O94" s="2">
        <f t="shared" si="14"/>
        <v>28</v>
      </c>
      <c r="P94" s="2">
        <f t="shared" si="14"/>
        <v>1</v>
      </c>
      <c r="Q94" s="11">
        <f t="shared" si="17"/>
        <v>88</v>
      </c>
    </row>
    <row r="95" spans="1:22" x14ac:dyDescent="0.25">
      <c r="A95" s="9" t="s">
        <v>8</v>
      </c>
      <c r="B95" s="2">
        <f t="shared" si="12"/>
        <v>23</v>
      </c>
      <c r="C95" s="2">
        <f t="shared" si="12"/>
        <v>12</v>
      </c>
      <c r="D95" s="2">
        <f t="shared" si="12"/>
        <v>18</v>
      </c>
      <c r="E95" s="11">
        <f t="shared" si="15"/>
        <v>53</v>
      </c>
      <c r="F95" s="1"/>
      <c r="G95" s="9" t="s">
        <v>8</v>
      </c>
      <c r="H95" s="2">
        <f t="shared" si="13"/>
        <v>22</v>
      </c>
      <c r="I95" s="2">
        <f t="shared" si="13"/>
        <v>10</v>
      </c>
      <c r="J95" s="2">
        <f t="shared" si="13"/>
        <v>16</v>
      </c>
      <c r="K95" s="11">
        <f t="shared" si="16"/>
        <v>48</v>
      </c>
      <c r="L95" s="1"/>
      <c r="M95" s="9" t="s">
        <v>8</v>
      </c>
      <c r="N95" s="2">
        <f t="shared" si="14"/>
        <v>39</v>
      </c>
      <c r="O95" s="2">
        <f t="shared" si="14"/>
        <v>44</v>
      </c>
      <c r="P95" s="2">
        <f t="shared" si="14"/>
        <v>17</v>
      </c>
      <c r="Q95" s="11">
        <f t="shared" si="17"/>
        <v>100</v>
      </c>
    </row>
    <row r="96" spans="1:22" x14ac:dyDescent="0.25">
      <c r="A96" s="9" t="s">
        <v>14</v>
      </c>
      <c r="B96" s="11">
        <f>B91+B92+B93+B94+B95</f>
        <v>223</v>
      </c>
      <c r="C96" s="11">
        <f t="shared" ref="C96:E96" si="18">C91+C92+C93+C94+C95</f>
        <v>65</v>
      </c>
      <c r="D96" s="11">
        <f t="shared" si="18"/>
        <v>34</v>
      </c>
      <c r="E96" s="11">
        <f t="shared" si="18"/>
        <v>322</v>
      </c>
      <c r="F96" s="1"/>
      <c r="G96" s="9" t="s">
        <v>14</v>
      </c>
      <c r="H96" s="11">
        <f>SUM(H91:H95)</f>
        <v>141</v>
      </c>
      <c r="I96" s="11">
        <f t="shared" ref="I96:K96" si="19">SUM(I91:I95)</f>
        <v>41</v>
      </c>
      <c r="J96" s="11">
        <f t="shared" si="19"/>
        <v>17</v>
      </c>
      <c r="K96" s="11">
        <f t="shared" si="19"/>
        <v>199</v>
      </c>
      <c r="L96" s="1"/>
      <c r="M96" s="9" t="s">
        <v>14</v>
      </c>
      <c r="N96" s="11">
        <f>SUM(N91:N95)</f>
        <v>141</v>
      </c>
      <c r="O96" s="11">
        <f t="shared" ref="O96:Q96" si="20">SUM(O91:O95)</f>
        <v>98</v>
      </c>
      <c r="P96" s="11">
        <f t="shared" si="20"/>
        <v>19</v>
      </c>
      <c r="Q96" s="11">
        <f t="shared" si="20"/>
        <v>258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223</v>
      </c>
      <c r="I110" s="12">
        <v>141</v>
      </c>
      <c r="J110" s="12">
        <v>141</v>
      </c>
    </row>
    <row r="111" spans="7:10" x14ac:dyDescent="0.25">
      <c r="G111" s="2" t="s">
        <v>12</v>
      </c>
      <c r="H111" s="12">
        <v>65</v>
      </c>
      <c r="I111" s="12">
        <v>41</v>
      </c>
      <c r="J111" s="12">
        <v>98</v>
      </c>
    </row>
    <row r="112" spans="7:10" x14ac:dyDescent="0.25">
      <c r="G112" s="2" t="s">
        <v>13</v>
      </c>
      <c r="H112" s="12">
        <v>34</v>
      </c>
      <c r="I112" s="12">
        <v>17</v>
      </c>
      <c r="J112" s="12">
        <v>19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103" workbookViewId="0">
      <selection activeCell="C54" sqref="C54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6</v>
      </c>
      <c r="C11" s="2"/>
      <c r="D11" s="2">
        <v>4</v>
      </c>
      <c r="E11" s="11">
        <f>B11+C11+D11</f>
        <v>10</v>
      </c>
      <c r="F11" s="1"/>
      <c r="G11" s="9" t="s">
        <v>4</v>
      </c>
      <c r="H11" s="2">
        <v>7</v>
      </c>
      <c r="I11" s="2"/>
      <c r="J11" s="2"/>
      <c r="K11" s="11">
        <f>SUM(H11:J11)</f>
        <v>7</v>
      </c>
      <c r="L11" s="1"/>
      <c r="M11" s="9" t="s">
        <v>4</v>
      </c>
      <c r="N11" s="2">
        <v>3</v>
      </c>
      <c r="O11" s="2"/>
      <c r="P11" s="2"/>
      <c r="Q11" s="11">
        <f>SUM(N11:P11)</f>
        <v>3</v>
      </c>
    </row>
    <row r="12" spans="1:17" x14ac:dyDescent="0.25">
      <c r="A12" s="9" t="s">
        <v>5</v>
      </c>
      <c r="B12" s="2"/>
      <c r="C12" s="2"/>
      <c r="D12" s="2"/>
      <c r="E12" s="11">
        <f t="shared" ref="E12:E15" si="0">B12+C12+D12</f>
        <v>0</v>
      </c>
      <c r="F12" s="1"/>
      <c r="G12" s="9" t="s">
        <v>5</v>
      </c>
      <c r="H12" s="2">
        <v>1</v>
      </c>
      <c r="I12" s="2"/>
      <c r="J12" s="2"/>
      <c r="K12" s="11">
        <f t="shared" ref="K12:K15" si="1">SUM(H12:J12)</f>
        <v>1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>
        <v>3</v>
      </c>
      <c r="C14" s="2"/>
      <c r="D14" s="2">
        <v>1</v>
      </c>
      <c r="E14" s="11">
        <f t="shared" si="0"/>
        <v>4</v>
      </c>
      <c r="F14" s="1"/>
      <c r="G14" s="9" t="s">
        <v>7</v>
      </c>
      <c r="H14" s="2">
        <v>2</v>
      </c>
      <c r="I14" s="2">
        <v>1</v>
      </c>
      <c r="J14" s="2"/>
      <c r="K14" s="11">
        <f t="shared" si="1"/>
        <v>3</v>
      </c>
      <c r="L14" s="1"/>
      <c r="M14" s="9" t="s">
        <v>7</v>
      </c>
      <c r="N14" s="2">
        <v>5</v>
      </c>
      <c r="O14" s="2">
        <v>4</v>
      </c>
      <c r="P14" s="2">
        <v>1</v>
      </c>
      <c r="Q14" s="11">
        <f t="shared" si="2"/>
        <v>10</v>
      </c>
    </row>
    <row r="15" spans="1:17" x14ac:dyDescent="0.25">
      <c r="A15" s="9" t="s">
        <v>8</v>
      </c>
      <c r="B15" s="2">
        <v>3</v>
      </c>
      <c r="C15" s="2"/>
      <c r="D15" s="2">
        <v>7</v>
      </c>
      <c r="E15" s="11">
        <f t="shared" si="0"/>
        <v>10</v>
      </c>
      <c r="F15" s="1"/>
      <c r="G15" s="9" t="s">
        <v>8</v>
      </c>
      <c r="H15" s="2">
        <v>2</v>
      </c>
      <c r="I15" s="2"/>
      <c r="J15" s="2">
        <v>1</v>
      </c>
      <c r="K15" s="11">
        <f t="shared" si="1"/>
        <v>3</v>
      </c>
      <c r="L15" s="1"/>
      <c r="M15" s="9" t="s">
        <v>8</v>
      </c>
      <c r="N15" s="2">
        <v>2</v>
      </c>
      <c r="O15" s="2">
        <v>6</v>
      </c>
      <c r="P15" s="2"/>
      <c r="Q15" s="11">
        <f t="shared" si="2"/>
        <v>8</v>
      </c>
    </row>
    <row r="16" spans="1:17" x14ac:dyDescent="0.25">
      <c r="A16" s="9" t="s">
        <v>14</v>
      </c>
      <c r="B16" s="11">
        <f>B11+B12+B13+B14+B15</f>
        <v>12</v>
      </c>
      <c r="C16" s="11">
        <f t="shared" ref="C16:E16" si="3">C11+C12+C13+C14+C15</f>
        <v>0</v>
      </c>
      <c r="D16" s="11">
        <f t="shared" si="3"/>
        <v>12</v>
      </c>
      <c r="E16" s="11">
        <f t="shared" si="3"/>
        <v>24</v>
      </c>
      <c r="F16" s="1"/>
      <c r="G16" s="9" t="s">
        <v>14</v>
      </c>
      <c r="H16" s="11">
        <f>SUM(H11:H15)</f>
        <v>12</v>
      </c>
      <c r="I16" s="11">
        <f t="shared" ref="I16:K16" si="4">SUM(I11:I15)</f>
        <v>1</v>
      </c>
      <c r="J16" s="11">
        <f t="shared" si="4"/>
        <v>1</v>
      </c>
      <c r="K16" s="11">
        <f t="shared" si="4"/>
        <v>14</v>
      </c>
      <c r="L16" s="1"/>
      <c r="M16" s="9" t="s">
        <v>14</v>
      </c>
      <c r="N16" s="11">
        <f>SUM(N11:N15)</f>
        <v>10</v>
      </c>
      <c r="O16" s="11">
        <f t="shared" ref="O16:Q16" si="5">SUM(O11:O15)</f>
        <v>10</v>
      </c>
      <c r="P16" s="11">
        <f t="shared" si="5"/>
        <v>1</v>
      </c>
      <c r="Q16" s="11">
        <f t="shared" si="5"/>
        <v>21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12</v>
      </c>
      <c r="I30" s="12">
        <v>12</v>
      </c>
      <c r="J30" s="12">
        <v>10</v>
      </c>
    </row>
    <row r="31" spans="7:10" x14ac:dyDescent="0.25">
      <c r="G31" s="2" t="s">
        <v>12</v>
      </c>
      <c r="H31" s="12">
        <v>0</v>
      </c>
      <c r="I31" s="12">
        <v>1</v>
      </c>
      <c r="J31" s="12">
        <v>10</v>
      </c>
    </row>
    <row r="32" spans="7:10" x14ac:dyDescent="0.25">
      <c r="G32" s="2" t="s">
        <v>13</v>
      </c>
      <c r="H32" s="12">
        <v>12</v>
      </c>
      <c r="I32" s="12">
        <v>1</v>
      </c>
      <c r="J32" s="12">
        <v>1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12</v>
      </c>
      <c r="C51" s="2">
        <v>1</v>
      </c>
      <c r="D51" s="2">
        <v>4</v>
      </c>
      <c r="E51" s="11">
        <f>B51+C51+D51</f>
        <v>17</v>
      </c>
      <c r="F51" s="1"/>
      <c r="G51" s="9" t="s">
        <v>4</v>
      </c>
      <c r="H51" s="2">
        <v>1</v>
      </c>
      <c r="I51" s="2"/>
      <c r="J51" s="2"/>
      <c r="K51" s="11">
        <f>SUM(H51:J51)</f>
        <v>1</v>
      </c>
      <c r="L51" s="1"/>
      <c r="M51" s="9" t="s">
        <v>4</v>
      </c>
      <c r="N51" s="2">
        <v>2</v>
      </c>
      <c r="O51" s="2"/>
      <c r="P51" s="2"/>
      <c r="Q51" s="11">
        <f>SUM(N51:P51)</f>
        <v>2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1</v>
      </c>
      <c r="C52" s="2"/>
      <c r="D52" s="2"/>
      <c r="E52" s="11">
        <f t="shared" ref="E52:E55" si="6">B52+C52+D52</f>
        <v>1</v>
      </c>
      <c r="F52" s="1"/>
      <c r="G52" s="9" t="s">
        <v>5</v>
      </c>
      <c r="H52" s="2"/>
      <c r="I52" s="2"/>
      <c r="J52" s="2"/>
      <c r="K52" s="11">
        <f t="shared" ref="K52:K55" si="7">SUM(H52:J52)</f>
        <v>0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v>11</v>
      </c>
      <c r="C54" s="2"/>
      <c r="D54" s="2">
        <v>1</v>
      </c>
      <c r="E54" s="11">
        <f t="shared" si="6"/>
        <v>12</v>
      </c>
      <c r="F54" s="1"/>
      <c r="G54" s="9" t="s">
        <v>7</v>
      </c>
      <c r="H54" s="2">
        <v>3</v>
      </c>
      <c r="I54" s="2"/>
      <c r="J54" s="2"/>
      <c r="K54" s="11">
        <f t="shared" si="7"/>
        <v>3</v>
      </c>
      <c r="L54" s="1"/>
      <c r="M54" s="9" t="s">
        <v>7</v>
      </c>
      <c r="N54" s="2">
        <v>3</v>
      </c>
      <c r="O54" s="2">
        <v>2</v>
      </c>
      <c r="P54" s="2"/>
      <c r="Q54" s="11">
        <f t="shared" si="8"/>
        <v>5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7</v>
      </c>
      <c r="C55" s="2"/>
      <c r="D55" s="2">
        <v>20</v>
      </c>
      <c r="E55" s="11">
        <f t="shared" si="6"/>
        <v>27</v>
      </c>
      <c r="F55" s="1"/>
      <c r="G55" s="9" t="s">
        <v>8</v>
      </c>
      <c r="H55" s="2">
        <v>2</v>
      </c>
      <c r="I55" s="2">
        <v>1</v>
      </c>
      <c r="J55" s="2">
        <v>3</v>
      </c>
      <c r="K55" s="11">
        <f t="shared" si="7"/>
        <v>6</v>
      </c>
      <c r="L55" s="1"/>
      <c r="M55" s="9" t="s">
        <v>8</v>
      </c>
      <c r="N55" s="2"/>
      <c r="O55" s="2">
        <v>2</v>
      </c>
      <c r="P55" s="2"/>
      <c r="Q55" s="11">
        <f t="shared" si="8"/>
        <v>2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31</v>
      </c>
      <c r="C56" s="11">
        <f t="shared" ref="C56:E56" si="9">C51+C52+C53+C54+C55</f>
        <v>1</v>
      </c>
      <c r="D56" s="11">
        <f t="shared" si="9"/>
        <v>25</v>
      </c>
      <c r="E56" s="11">
        <f t="shared" si="9"/>
        <v>57</v>
      </c>
      <c r="F56" s="1"/>
      <c r="G56" s="9" t="s">
        <v>14</v>
      </c>
      <c r="H56" s="11">
        <f>SUM(H51:H55)</f>
        <v>6</v>
      </c>
      <c r="I56" s="11">
        <f t="shared" ref="I56:K56" si="10">SUM(I51:I55)</f>
        <v>1</v>
      </c>
      <c r="J56" s="11">
        <f t="shared" si="10"/>
        <v>3</v>
      </c>
      <c r="K56" s="11">
        <f t="shared" si="10"/>
        <v>10</v>
      </c>
      <c r="L56" s="1"/>
      <c r="M56" s="9" t="s">
        <v>14</v>
      </c>
      <c r="N56" s="11">
        <f>SUM(N51:N55)</f>
        <v>5</v>
      </c>
      <c r="O56" s="11">
        <f t="shared" ref="O56:Q56" si="11">SUM(O51:O55)</f>
        <v>4</v>
      </c>
      <c r="P56" s="11">
        <f t="shared" si="11"/>
        <v>0</v>
      </c>
      <c r="Q56" s="11">
        <f t="shared" si="11"/>
        <v>9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31</v>
      </c>
      <c r="I70" s="12">
        <v>6</v>
      </c>
      <c r="J70" s="12">
        <v>5</v>
      </c>
    </row>
    <row r="71" spans="7:22" x14ac:dyDescent="0.25">
      <c r="G71" s="2" t="s">
        <v>12</v>
      </c>
      <c r="H71" s="12">
        <v>1</v>
      </c>
      <c r="I71" s="12">
        <v>1</v>
      </c>
      <c r="J71" s="12">
        <v>4</v>
      </c>
    </row>
    <row r="72" spans="7:22" x14ac:dyDescent="0.25">
      <c r="G72" s="2" t="s">
        <v>13</v>
      </c>
      <c r="H72" s="12">
        <v>25</v>
      </c>
      <c r="I72" s="12">
        <v>3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18</v>
      </c>
      <c r="C91" s="2">
        <f t="shared" si="12"/>
        <v>1</v>
      </c>
      <c r="D91" s="2">
        <f t="shared" si="12"/>
        <v>8</v>
      </c>
      <c r="E91" s="11">
        <f>B91+C91+D91</f>
        <v>27</v>
      </c>
      <c r="F91" s="1"/>
      <c r="G91" s="9" t="s">
        <v>4</v>
      </c>
      <c r="H91" s="2">
        <f t="shared" ref="H91:J95" si="13">H11+H51</f>
        <v>8</v>
      </c>
      <c r="I91" s="2">
        <f t="shared" si="13"/>
        <v>0</v>
      </c>
      <c r="J91" s="2">
        <f t="shared" si="13"/>
        <v>0</v>
      </c>
      <c r="K91" s="11">
        <f>SUM(H91:J91)</f>
        <v>8</v>
      </c>
      <c r="L91" s="1"/>
      <c r="M91" s="9" t="s">
        <v>4</v>
      </c>
      <c r="N91" s="2">
        <f t="shared" ref="N91:P95" si="14">N11+N51</f>
        <v>5</v>
      </c>
      <c r="O91" s="2">
        <f t="shared" si="14"/>
        <v>0</v>
      </c>
      <c r="P91" s="2">
        <f t="shared" si="14"/>
        <v>0</v>
      </c>
      <c r="Q91" s="11">
        <f>SUM(N91:P91)</f>
        <v>5</v>
      </c>
    </row>
    <row r="92" spans="1:22" x14ac:dyDescent="0.25">
      <c r="A92" s="9" t="s">
        <v>5</v>
      </c>
      <c r="B92" s="2">
        <f t="shared" si="12"/>
        <v>1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1</v>
      </c>
      <c r="F92" s="1"/>
      <c r="G92" s="9" t="s">
        <v>5</v>
      </c>
      <c r="H92" s="2">
        <f t="shared" si="13"/>
        <v>1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1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14</v>
      </c>
      <c r="C94" s="2">
        <f t="shared" si="12"/>
        <v>0</v>
      </c>
      <c r="D94" s="2">
        <f t="shared" si="12"/>
        <v>2</v>
      </c>
      <c r="E94" s="11">
        <f t="shared" si="15"/>
        <v>16</v>
      </c>
      <c r="F94" s="1"/>
      <c r="G94" s="9" t="s">
        <v>7</v>
      </c>
      <c r="H94" s="2">
        <f t="shared" si="13"/>
        <v>5</v>
      </c>
      <c r="I94" s="2">
        <f t="shared" si="13"/>
        <v>1</v>
      </c>
      <c r="J94" s="2">
        <f t="shared" si="13"/>
        <v>0</v>
      </c>
      <c r="K94" s="11">
        <f t="shared" si="16"/>
        <v>6</v>
      </c>
      <c r="L94" s="1"/>
      <c r="M94" s="9" t="s">
        <v>7</v>
      </c>
      <c r="N94" s="2">
        <f t="shared" si="14"/>
        <v>8</v>
      </c>
      <c r="O94" s="2">
        <f t="shared" si="14"/>
        <v>6</v>
      </c>
      <c r="P94" s="2">
        <f t="shared" si="14"/>
        <v>1</v>
      </c>
      <c r="Q94" s="11">
        <f t="shared" si="17"/>
        <v>15</v>
      </c>
    </row>
    <row r="95" spans="1:22" x14ac:dyDescent="0.25">
      <c r="A95" s="9" t="s">
        <v>8</v>
      </c>
      <c r="B95" s="2">
        <f t="shared" si="12"/>
        <v>10</v>
      </c>
      <c r="C95" s="2">
        <f t="shared" si="12"/>
        <v>0</v>
      </c>
      <c r="D95" s="2">
        <f t="shared" si="12"/>
        <v>27</v>
      </c>
      <c r="E95" s="11">
        <f t="shared" si="15"/>
        <v>37</v>
      </c>
      <c r="F95" s="1"/>
      <c r="G95" s="9" t="s">
        <v>8</v>
      </c>
      <c r="H95" s="2">
        <f t="shared" si="13"/>
        <v>4</v>
      </c>
      <c r="I95" s="2">
        <f t="shared" si="13"/>
        <v>1</v>
      </c>
      <c r="J95" s="2">
        <f t="shared" si="13"/>
        <v>4</v>
      </c>
      <c r="K95" s="11">
        <f t="shared" si="16"/>
        <v>9</v>
      </c>
      <c r="L95" s="1"/>
      <c r="M95" s="9" t="s">
        <v>8</v>
      </c>
      <c r="N95" s="2">
        <f t="shared" si="14"/>
        <v>2</v>
      </c>
      <c r="O95" s="2">
        <f t="shared" si="14"/>
        <v>8</v>
      </c>
      <c r="P95" s="2">
        <f t="shared" si="14"/>
        <v>0</v>
      </c>
      <c r="Q95" s="11">
        <f t="shared" si="17"/>
        <v>10</v>
      </c>
    </row>
    <row r="96" spans="1:22" x14ac:dyDescent="0.25">
      <c r="A96" s="9" t="s">
        <v>14</v>
      </c>
      <c r="B96" s="11">
        <f>B91+B92+B93+B94+B95</f>
        <v>43</v>
      </c>
      <c r="C96" s="11">
        <f t="shared" ref="C96:E96" si="18">C91+C92+C93+C94+C95</f>
        <v>1</v>
      </c>
      <c r="D96" s="11">
        <f t="shared" si="18"/>
        <v>37</v>
      </c>
      <c r="E96" s="11">
        <f t="shared" si="18"/>
        <v>81</v>
      </c>
      <c r="F96" s="1"/>
      <c r="G96" s="9" t="s">
        <v>14</v>
      </c>
      <c r="H96" s="11">
        <f>SUM(H91:H95)</f>
        <v>18</v>
      </c>
      <c r="I96" s="11">
        <f t="shared" ref="I96:K96" si="19">SUM(I91:I95)</f>
        <v>2</v>
      </c>
      <c r="J96" s="11">
        <f t="shared" si="19"/>
        <v>4</v>
      </c>
      <c r="K96" s="11">
        <f t="shared" si="19"/>
        <v>24</v>
      </c>
      <c r="L96" s="1"/>
      <c r="M96" s="9" t="s">
        <v>14</v>
      </c>
      <c r="N96" s="11">
        <f>SUM(N91:N95)</f>
        <v>15</v>
      </c>
      <c r="O96" s="11">
        <f t="shared" ref="O96:Q96" si="20">SUM(O91:O95)</f>
        <v>14</v>
      </c>
      <c r="P96" s="11">
        <f t="shared" si="20"/>
        <v>1</v>
      </c>
      <c r="Q96" s="11">
        <f t="shared" si="20"/>
        <v>30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43</v>
      </c>
      <c r="I110" s="12">
        <v>18</v>
      </c>
      <c r="J110" s="12">
        <v>15</v>
      </c>
    </row>
    <row r="111" spans="7:10" x14ac:dyDescent="0.25">
      <c r="G111" s="2" t="s">
        <v>12</v>
      </c>
      <c r="H111" s="12">
        <v>1</v>
      </c>
      <c r="I111" s="12">
        <v>2</v>
      </c>
      <c r="J111" s="12">
        <v>14</v>
      </c>
    </row>
    <row r="112" spans="7:10" x14ac:dyDescent="0.25">
      <c r="G112" s="2" t="s">
        <v>13</v>
      </c>
      <c r="H112" s="12">
        <v>37</v>
      </c>
      <c r="I112" s="12">
        <v>4</v>
      </c>
      <c r="J112" s="12">
        <v>1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88" workbookViewId="0">
      <selection activeCell="C54" sqref="C54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16</v>
      </c>
      <c r="C11" s="2">
        <v>2</v>
      </c>
      <c r="D11" s="2">
        <v>1</v>
      </c>
      <c r="E11" s="11">
        <f>B11+C11+D11</f>
        <v>19</v>
      </c>
      <c r="F11" s="1"/>
      <c r="G11" s="9" t="s">
        <v>4</v>
      </c>
      <c r="H11" s="2">
        <v>7</v>
      </c>
      <c r="I11" s="2">
        <v>1</v>
      </c>
      <c r="J11" s="2"/>
      <c r="K11" s="11">
        <f>SUM(H11:J11)</f>
        <v>8</v>
      </c>
      <c r="L11" s="1"/>
      <c r="M11" s="9" t="s">
        <v>4</v>
      </c>
      <c r="N11" s="2">
        <v>5</v>
      </c>
      <c r="O11" s="2">
        <v>2</v>
      </c>
      <c r="P11" s="2"/>
      <c r="Q11" s="11">
        <f>SUM(N11:P11)</f>
        <v>7</v>
      </c>
    </row>
    <row r="12" spans="1:17" x14ac:dyDescent="0.25">
      <c r="A12" s="9" t="s">
        <v>5</v>
      </c>
      <c r="B12" s="2">
        <v>2</v>
      </c>
      <c r="C12" s="2"/>
      <c r="D12" s="2"/>
      <c r="E12" s="11">
        <f t="shared" ref="E12:E15" si="0">B12+C12+D12</f>
        <v>2</v>
      </c>
      <c r="F12" s="1"/>
      <c r="G12" s="9" t="s">
        <v>5</v>
      </c>
      <c r="H12" s="2">
        <v>1</v>
      </c>
      <c r="I12" s="2"/>
      <c r="J12" s="2"/>
      <c r="K12" s="11">
        <f t="shared" ref="K12:K15" si="1">SUM(H12:J12)</f>
        <v>1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>
        <v>1</v>
      </c>
      <c r="O13" s="2"/>
      <c r="P13" s="2"/>
      <c r="Q13" s="11">
        <f t="shared" si="2"/>
        <v>1</v>
      </c>
    </row>
    <row r="14" spans="1:17" x14ac:dyDescent="0.25">
      <c r="A14" s="9" t="s">
        <v>7</v>
      </c>
      <c r="B14" s="2">
        <v>1</v>
      </c>
      <c r="C14" s="2">
        <v>1</v>
      </c>
      <c r="D14" s="2"/>
      <c r="E14" s="11">
        <f t="shared" si="0"/>
        <v>2</v>
      </c>
      <c r="F14" s="1"/>
      <c r="G14" s="9" t="s">
        <v>7</v>
      </c>
      <c r="H14" s="2">
        <v>3</v>
      </c>
      <c r="I14" s="2"/>
      <c r="J14" s="2"/>
      <c r="K14" s="11">
        <f t="shared" si="1"/>
        <v>3</v>
      </c>
      <c r="L14" s="1"/>
      <c r="M14" s="9" t="s">
        <v>7</v>
      </c>
      <c r="N14" s="2">
        <v>10</v>
      </c>
      <c r="O14" s="2">
        <v>5</v>
      </c>
      <c r="P14" s="2"/>
      <c r="Q14" s="11">
        <f t="shared" si="2"/>
        <v>15</v>
      </c>
    </row>
    <row r="15" spans="1:17" x14ac:dyDescent="0.25">
      <c r="A15" s="9" t="s">
        <v>8</v>
      </c>
      <c r="B15" s="2">
        <v>5</v>
      </c>
      <c r="C15" s="2"/>
      <c r="D15" s="2">
        <v>1</v>
      </c>
      <c r="E15" s="11">
        <f t="shared" si="0"/>
        <v>6</v>
      </c>
      <c r="F15" s="1"/>
      <c r="G15" s="9" t="s">
        <v>8</v>
      </c>
      <c r="H15" s="2">
        <v>2</v>
      </c>
      <c r="I15" s="2">
        <v>4</v>
      </c>
      <c r="J15" s="2">
        <v>1</v>
      </c>
      <c r="K15" s="11">
        <f t="shared" si="1"/>
        <v>7</v>
      </c>
      <c r="L15" s="1"/>
      <c r="M15" s="9" t="s">
        <v>8</v>
      </c>
      <c r="N15" s="2">
        <v>7</v>
      </c>
      <c r="O15" s="2">
        <v>16</v>
      </c>
      <c r="P15" s="2"/>
      <c r="Q15" s="11">
        <f t="shared" si="2"/>
        <v>23</v>
      </c>
    </row>
    <row r="16" spans="1:17" x14ac:dyDescent="0.25">
      <c r="A16" s="9" t="s">
        <v>14</v>
      </c>
      <c r="B16" s="11">
        <f>B11+B12+B13+B14+B15</f>
        <v>24</v>
      </c>
      <c r="C16" s="11">
        <f t="shared" ref="C16:E16" si="3">C11+C12+C13+C14+C15</f>
        <v>3</v>
      </c>
      <c r="D16" s="11">
        <f t="shared" si="3"/>
        <v>2</v>
      </c>
      <c r="E16" s="11">
        <f t="shared" si="3"/>
        <v>29</v>
      </c>
      <c r="F16" s="1"/>
      <c r="G16" s="9" t="s">
        <v>14</v>
      </c>
      <c r="H16" s="11">
        <f>SUM(H11:H15)</f>
        <v>13</v>
      </c>
      <c r="I16" s="11">
        <f t="shared" ref="I16:K16" si="4">SUM(I11:I15)</f>
        <v>5</v>
      </c>
      <c r="J16" s="11">
        <f t="shared" si="4"/>
        <v>1</v>
      </c>
      <c r="K16" s="11">
        <f t="shared" si="4"/>
        <v>19</v>
      </c>
      <c r="L16" s="1"/>
      <c r="M16" s="9" t="s">
        <v>14</v>
      </c>
      <c r="N16" s="11">
        <f>SUM(N11:N15)</f>
        <v>23</v>
      </c>
      <c r="O16" s="11">
        <f t="shared" ref="O16:Q16" si="5">SUM(O11:O15)</f>
        <v>23</v>
      </c>
      <c r="P16" s="11">
        <f t="shared" si="5"/>
        <v>0</v>
      </c>
      <c r="Q16" s="11">
        <f t="shared" si="5"/>
        <v>46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24</v>
      </c>
      <c r="I30" s="12">
        <v>13</v>
      </c>
      <c r="J30" s="12">
        <v>23</v>
      </c>
    </row>
    <row r="31" spans="7:10" x14ac:dyDescent="0.25">
      <c r="G31" s="2" t="s">
        <v>12</v>
      </c>
      <c r="H31" s="12">
        <v>3</v>
      </c>
      <c r="I31" s="12">
        <v>5</v>
      </c>
      <c r="J31" s="12">
        <v>23</v>
      </c>
    </row>
    <row r="32" spans="7:10" x14ac:dyDescent="0.25">
      <c r="G32" s="2" t="s">
        <v>13</v>
      </c>
      <c r="H32" s="12">
        <v>2</v>
      </c>
      <c r="I32" s="12">
        <v>1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19</v>
      </c>
      <c r="C51" s="2">
        <v>2</v>
      </c>
      <c r="D51" s="2">
        <v>4</v>
      </c>
      <c r="E51" s="11">
        <f>B51+C51+D51</f>
        <v>25</v>
      </c>
      <c r="F51" s="1"/>
      <c r="G51" s="9" t="s">
        <v>4</v>
      </c>
      <c r="H51" s="2">
        <v>13</v>
      </c>
      <c r="I51" s="2">
        <v>2</v>
      </c>
      <c r="J51" s="2"/>
      <c r="K51" s="11">
        <f>SUM(H51:J51)</f>
        <v>15</v>
      </c>
      <c r="L51" s="1"/>
      <c r="M51" s="9" t="s">
        <v>4</v>
      </c>
      <c r="N51" s="2">
        <v>2</v>
      </c>
      <c r="O51" s="2">
        <v>2</v>
      </c>
      <c r="P51" s="2"/>
      <c r="Q51" s="11">
        <f>SUM(N51:P51)</f>
        <v>4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2</v>
      </c>
      <c r="C52" s="2"/>
      <c r="D52" s="2">
        <v>1</v>
      </c>
      <c r="E52" s="11">
        <f t="shared" ref="E52:E55" si="6">B52+C52+D52</f>
        <v>3</v>
      </c>
      <c r="F52" s="1"/>
      <c r="G52" s="9" t="s">
        <v>5</v>
      </c>
      <c r="H52" s="2">
        <v>5</v>
      </c>
      <c r="I52" s="2"/>
      <c r="J52" s="2"/>
      <c r="K52" s="11">
        <f t="shared" ref="K52:K55" si="7">SUM(H52:J52)</f>
        <v>5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v>1</v>
      </c>
      <c r="C54" s="2"/>
      <c r="D54" s="2"/>
      <c r="E54" s="11">
        <f t="shared" si="6"/>
        <v>1</v>
      </c>
      <c r="F54" s="1"/>
      <c r="G54" s="9" t="s">
        <v>7</v>
      </c>
      <c r="H54" s="2">
        <v>3</v>
      </c>
      <c r="I54" s="2"/>
      <c r="J54" s="2"/>
      <c r="K54" s="11">
        <f t="shared" si="7"/>
        <v>3</v>
      </c>
      <c r="L54" s="1"/>
      <c r="M54" s="9" t="s">
        <v>7</v>
      </c>
      <c r="N54" s="2">
        <v>3</v>
      </c>
      <c r="O54" s="2">
        <v>2</v>
      </c>
      <c r="P54" s="2"/>
      <c r="Q54" s="11">
        <f t="shared" si="8"/>
        <v>5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5</v>
      </c>
      <c r="C55" s="2">
        <v>1</v>
      </c>
      <c r="D55" s="2">
        <v>1</v>
      </c>
      <c r="E55" s="11">
        <f t="shared" si="6"/>
        <v>7</v>
      </c>
      <c r="F55" s="1"/>
      <c r="G55" s="9" t="s">
        <v>8</v>
      </c>
      <c r="H55" s="2">
        <v>4</v>
      </c>
      <c r="I55" s="2">
        <v>1</v>
      </c>
      <c r="J55" s="2">
        <v>2</v>
      </c>
      <c r="K55" s="11">
        <f t="shared" si="7"/>
        <v>7</v>
      </c>
      <c r="L55" s="1"/>
      <c r="M55" s="9" t="s">
        <v>8</v>
      </c>
      <c r="N55" s="2">
        <v>3</v>
      </c>
      <c r="O55" s="2">
        <v>2</v>
      </c>
      <c r="P55" s="2"/>
      <c r="Q55" s="11">
        <f t="shared" si="8"/>
        <v>5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27</v>
      </c>
      <c r="C56" s="11">
        <f t="shared" ref="C56:E56" si="9">C51+C52+C53+C54+C55</f>
        <v>3</v>
      </c>
      <c r="D56" s="11">
        <f t="shared" si="9"/>
        <v>6</v>
      </c>
      <c r="E56" s="11">
        <f t="shared" si="9"/>
        <v>36</v>
      </c>
      <c r="F56" s="1"/>
      <c r="G56" s="9" t="s">
        <v>14</v>
      </c>
      <c r="H56" s="11">
        <f>SUM(H51:H55)</f>
        <v>25</v>
      </c>
      <c r="I56" s="11">
        <f t="shared" ref="I56:K56" si="10">SUM(I51:I55)</f>
        <v>3</v>
      </c>
      <c r="J56" s="11">
        <f t="shared" si="10"/>
        <v>2</v>
      </c>
      <c r="K56" s="11">
        <f t="shared" si="10"/>
        <v>30</v>
      </c>
      <c r="L56" s="1"/>
      <c r="M56" s="9" t="s">
        <v>14</v>
      </c>
      <c r="N56" s="11">
        <f>SUM(N51:N55)</f>
        <v>8</v>
      </c>
      <c r="O56" s="11">
        <f t="shared" ref="O56:Q56" si="11">SUM(O51:O55)</f>
        <v>6</v>
      </c>
      <c r="P56" s="11">
        <f t="shared" si="11"/>
        <v>0</v>
      </c>
      <c r="Q56" s="11">
        <f t="shared" si="11"/>
        <v>14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27</v>
      </c>
      <c r="I70" s="12">
        <v>25</v>
      </c>
      <c r="J70" s="12">
        <v>8</v>
      </c>
    </row>
    <row r="71" spans="7:22" x14ac:dyDescent="0.25">
      <c r="G71" s="2" t="s">
        <v>12</v>
      </c>
      <c r="H71" s="12">
        <v>3</v>
      </c>
      <c r="I71" s="12">
        <v>3</v>
      </c>
      <c r="J71" s="12">
        <v>6</v>
      </c>
    </row>
    <row r="72" spans="7:22" x14ac:dyDescent="0.25">
      <c r="G72" s="2" t="s">
        <v>13</v>
      </c>
      <c r="H72" s="12">
        <v>6</v>
      </c>
      <c r="I72" s="12">
        <v>2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35</v>
      </c>
      <c r="C91" s="2">
        <f t="shared" si="12"/>
        <v>4</v>
      </c>
      <c r="D91" s="2">
        <f t="shared" si="12"/>
        <v>5</v>
      </c>
      <c r="E91" s="11">
        <f>B91+C91+D91</f>
        <v>44</v>
      </c>
      <c r="F91" s="1"/>
      <c r="G91" s="9" t="s">
        <v>4</v>
      </c>
      <c r="H91" s="2">
        <f t="shared" ref="H91:J95" si="13">H11+H51</f>
        <v>20</v>
      </c>
      <c r="I91" s="2">
        <f t="shared" si="13"/>
        <v>3</v>
      </c>
      <c r="J91" s="2">
        <f t="shared" si="13"/>
        <v>0</v>
      </c>
      <c r="K91" s="11">
        <f>SUM(H91:J91)</f>
        <v>23</v>
      </c>
      <c r="L91" s="1"/>
      <c r="M91" s="9" t="s">
        <v>4</v>
      </c>
      <c r="N91" s="2">
        <f t="shared" ref="N91:P95" si="14">N11+N51</f>
        <v>7</v>
      </c>
      <c r="O91" s="2">
        <f t="shared" si="14"/>
        <v>4</v>
      </c>
      <c r="P91" s="2">
        <f t="shared" si="14"/>
        <v>0</v>
      </c>
      <c r="Q91" s="11">
        <f>SUM(N91:P91)</f>
        <v>11</v>
      </c>
    </row>
    <row r="92" spans="1:22" x14ac:dyDescent="0.25">
      <c r="A92" s="9" t="s">
        <v>5</v>
      </c>
      <c r="B92" s="2">
        <f t="shared" si="12"/>
        <v>4</v>
      </c>
      <c r="C92" s="2">
        <f t="shared" si="12"/>
        <v>0</v>
      </c>
      <c r="D92" s="2">
        <f t="shared" si="12"/>
        <v>1</v>
      </c>
      <c r="E92" s="11">
        <f t="shared" ref="E92:E95" si="15">B92+C92+D92</f>
        <v>5</v>
      </c>
      <c r="F92" s="1"/>
      <c r="G92" s="9" t="s">
        <v>5</v>
      </c>
      <c r="H92" s="2">
        <f t="shared" si="13"/>
        <v>6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6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1</v>
      </c>
      <c r="O93" s="2">
        <f t="shared" si="14"/>
        <v>0</v>
      </c>
      <c r="P93" s="2">
        <f t="shared" si="14"/>
        <v>0</v>
      </c>
      <c r="Q93" s="11">
        <f t="shared" si="17"/>
        <v>1</v>
      </c>
    </row>
    <row r="94" spans="1:22" x14ac:dyDescent="0.25">
      <c r="A94" s="9" t="s">
        <v>7</v>
      </c>
      <c r="B94" s="2">
        <f t="shared" si="12"/>
        <v>2</v>
      </c>
      <c r="C94" s="2">
        <f t="shared" si="12"/>
        <v>1</v>
      </c>
      <c r="D94" s="2">
        <f t="shared" si="12"/>
        <v>0</v>
      </c>
      <c r="E94" s="11">
        <f t="shared" si="15"/>
        <v>3</v>
      </c>
      <c r="F94" s="1"/>
      <c r="G94" s="9" t="s">
        <v>7</v>
      </c>
      <c r="H94" s="2">
        <f t="shared" si="13"/>
        <v>6</v>
      </c>
      <c r="I94" s="2">
        <f t="shared" si="13"/>
        <v>0</v>
      </c>
      <c r="J94" s="2">
        <f t="shared" si="13"/>
        <v>0</v>
      </c>
      <c r="K94" s="11">
        <f t="shared" si="16"/>
        <v>6</v>
      </c>
      <c r="L94" s="1"/>
      <c r="M94" s="9" t="s">
        <v>7</v>
      </c>
      <c r="N94" s="2">
        <f t="shared" si="14"/>
        <v>13</v>
      </c>
      <c r="O94" s="2">
        <f t="shared" si="14"/>
        <v>7</v>
      </c>
      <c r="P94" s="2">
        <f t="shared" si="14"/>
        <v>0</v>
      </c>
      <c r="Q94" s="11">
        <f t="shared" si="17"/>
        <v>20</v>
      </c>
    </row>
    <row r="95" spans="1:22" x14ac:dyDescent="0.25">
      <c r="A95" s="9" t="s">
        <v>8</v>
      </c>
      <c r="B95" s="2">
        <f t="shared" si="12"/>
        <v>10</v>
      </c>
      <c r="C95" s="2">
        <f t="shared" si="12"/>
        <v>1</v>
      </c>
      <c r="D95" s="2">
        <f t="shared" si="12"/>
        <v>2</v>
      </c>
      <c r="E95" s="11">
        <f t="shared" si="15"/>
        <v>13</v>
      </c>
      <c r="F95" s="1"/>
      <c r="G95" s="9" t="s">
        <v>8</v>
      </c>
      <c r="H95" s="2">
        <f t="shared" si="13"/>
        <v>6</v>
      </c>
      <c r="I95" s="2">
        <f t="shared" si="13"/>
        <v>5</v>
      </c>
      <c r="J95" s="2">
        <f t="shared" si="13"/>
        <v>3</v>
      </c>
      <c r="K95" s="11">
        <f t="shared" si="16"/>
        <v>14</v>
      </c>
      <c r="L95" s="1"/>
      <c r="M95" s="9" t="s">
        <v>8</v>
      </c>
      <c r="N95" s="2">
        <f t="shared" si="14"/>
        <v>10</v>
      </c>
      <c r="O95" s="2">
        <f t="shared" si="14"/>
        <v>18</v>
      </c>
      <c r="P95" s="2">
        <f t="shared" si="14"/>
        <v>0</v>
      </c>
      <c r="Q95" s="11">
        <f t="shared" si="17"/>
        <v>28</v>
      </c>
    </row>
    <row r="96" spans="1:22" x14ac:dyDescent="0.25">
      <c r="A96" s="9" t="s">
        <v>14</v>
      </c>
      <c r="B96" s="11">
        <f>B91+B92+B93+B94+B95</f>
        <v>51</v>
      </c>
      <c r="C96" s="11">
        <f t="shared" ref="C96:E96" si="18">C91+C92+C93+C94+C95</f>
        <v>6</v>
      </c>
      <c r="D96" s="11">
        <f t="shared" si="18"/>
        <v>8</v>
      </c>
      <c r="E96" s="11">
        <f t="shared" si="18"/>
        <v>65</v>
      </c>
      <c r="F96" s="1"/>
      <c r="G96" s="9" t="s">
        <v>14</v>
      </c>
      <c r="H96" s="11">
        <f>SUM(H91:H95)</f>
        <v>38</v>
      </c>
      <c r="I96" s="11">
        <f t="shared" ref="I96:K96" si="19">SUM(I91:I95)</f>
        <v>8</v>
      </c>
      <c r="J96" s="11">
        <f t="shared" si="19"/>
        <v>3</v>
      </c>
      <c r="K96" s="11">
        <f t="shared" si="19"/>
        <v>49</v>
      </c>
      <c r="L96" s="1"/>
      <c r="M96" s="9" t="s">
        <v>14</v>
      </c>
      <c r="N96" s="11">
        <f>SUM(N91:N95)</f>
        <v>31</v>
      </c>
      <c r="O96" s="11">
        <f t="shared" ref="O96:Q96" si="20">SUM(O91:O95)</f>
        <v>29</v>
      </c>
      <c r="P96" s="11">
        <f t="shared" si="20"/>
        <v>0</v>
      </c>
      <c r="Q96" s="11">
        <f t="shared" si="20"/>
        <v>60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51</v>
      </c>
      <c r="I110" s="12">
        <v>38</v>
      </c>
      <c r="J110" s="12">
        <v>31</v>
      </c>
    </row>
    <row r="111" spans="7:10" x14ac:dyDescent="0.25">
      <c r="G111" s="2" t="s">
        <v>12</v>
      </c>
      <c r="H111" s="12">
        <v>6</v>
      </c>
      <c r="I111" s="12">
        <v>8</v>
      </c>
      <c r="J111" s="12">
        <v>29</v>
      </c>
    </row>
    <row r="112" spans="7:10" x14ac:dyDescent="0.25">
      <c r="G112" s="2" t="s">
        <v>13</v>
      </c>
      <c r="H112" s="12">
        <v>8</v>
      </c>
      <c r="I112" s="12">
        <v>3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88" workbookViewId="0">
      <selection activeCell="C54" sqref="C54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18</v>
      </c>
      <c r="C11" s="2"/>
      <c r="D11" s="2">
        <v>1</v>
      </c>
      <c r="E11" s="11">
        <f>B11+C11+D11</f>
        <v>19</v>
      </c>
      <c r="F11" s="1"/>
      <c r="G11" s="9" t="s">
        <v>4</v>
      </c>
      <c r="H11" s="2">
        <v>5</v>
      </c>
      <c r="I11" s="2"/>
      <c r="J11" s="2"/>
      <c r="K11" s="11">
        <f>SUM(H11:J11)</f>
        <v>5</v>
      </c>
      <c r="L11" s="1"/>
      <c r="M11" s="9" t="s">
        <v>4</v>
      </c>
      <c r="N11" s="2">
        <v>5</v>
      </c>
      <c r="O11" s="2">
        <v>3</v>
      </c>
      <c r="P11" s="2"/>
      <c r="Q11" s="11">
        <f>SUM(N11:P11)</f>
        <v>8</v>
      </c>
    </row>
    <row r="12" spans="1:17" x14ac:dyDescent="0.25">
      <c r="A12" s="9" t="s">
        <v>5</v>
      </c>
      <c r="B12" s="2">
        <v>1</v>
      </c>
      <c r="C12" s="2"/>
      <c r="D12" s="2"/>
      <c r="E12" s="11">
        <f t="shared" ref="E12:E15" si="0">B12+C12+D12</f>
        <v>1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>
        <v>1</v>
      </c>
      <c r="O12" s="2">
        <v>1</v>
      </c>
      <c r="P12" s="2"/>
      <c r="Q12" s="11">
        <f t="shared" ref="Q12:Q15" si="2">SUM(N12:P12)</f>
        <v>2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>
        <v>3</v>
      </c>
      <c r="C14" s="2">
        <v>3</v>
      </c>
      <c r="D14" s="2"/>
      <c r="E14" s="11">
        <f t="shared" si="0"/>
        <v>6</v>
      </c>
      <c r="F14" s="1"/>
      <c r="G14" s="9" t="s">
        <v>7</v>
      </c>
      <c r="H14" s="2">
        <v>5</v>
      </c>
      <c r="I14" s="2"/>
      <c r="J14" s="2"/>
      <c r="K14" s="11">
        <f t="shared" si="1"/>
        <v>5</v>
      </c>
      <c r="L14" s="1"/>
      <c r="M14" s="9" t="s">
        <v>7</v>
      </c>
      <c r="N14" s="2">
        <v>5</v>
      </c>
      <c r="O14" s="2">
        <v>4</v>
      </c>
      <c r="P14" s="2"/>
      <c r="Q14" s="11">
        <f t="shared" si="2"/>
        <v>9</v>
      </c>
    </row>
    <row r="15" spans="1:17" x14ac:dyDescent="0.25">
      <c r="A15" s="9" t="s">
        <v>8</v>
      </c>
      <c r="B15" s="2"/>
      <c r="C15" s="2"/>
      <c r="D15" s="2">
        <v>3</v>
      </c>
      <c r="E15" s="11">
        <f t="shared" si="0"/>
        <v>3</v>
      </c>
      <c r="F15" s="1"/>
      <c r="G15" s="9" t="s">
        <v>8</v>
      </c>
      <c r="H15" s="2"/>
      <c r="I15" s="2">
        <v>1</v>
      </c>
      <c r="J15" s="2"/>
      <c r="K15" s="11">
        <f t="shared" si="1"/>
        <v>1</v>
      </c>
      <c r="L15" s="1"/>
      <c r="M15" s="9" t="s">
        <v>8</v>
      </c>
      <c r="N15" s="2">
        <v>2</v>
      </c>
      <c r="O15" s="2">
        <v>14</v>
      </c>
      <c r="P15" s="2"/>
      <c r="Q15" s="11">
        <f t="shared" si="2"/>
        <v>16</v>
      </c>
    </row>
    <row r="16" spans="1:17" x14ac:dyDescent="0.25">
      <c r="A16" s="9" t="s">
        <v>14</v>
      </c>
      <c r="B16" s="11">
        <f>B11+B12+B13+B14+B15</f>
        <v>22</v>
      </c>
      <c r="C16" s="11">
        <f t="shared" ref="C16:E16" si="3">C11+C12+C13+C14+C15</f>
        <v>3</v>
      </c>
      <c r="D16" s="11">
        <f t="shared" si="3"/>
        <v>4</v>
      </c>
      <c r="E16" s="11">
        <f t="shared" si="3"/>
        <v>29</v>
      </c>
      <c r="F16" s="1"/>
      <c r="G16" s="9" t="s">
        <v>14</v>
      </c>
      <c r="H16" s="11">
        <f>SUM(H11:H15)</f>
        <v>10</v>
      </c>
      <c r="I16" s="11">
        <f t="shared" ref="I16:K16" si="4">SUM(I11:I15)</f>
        <v>1</v>
      </c>
      <c r="J16" s="11">
        <f t="shared" si="4"/>
        <v>0</v>
      </c>
      <c r="K16" s="11">
        <f t="shared" si="4"/>
        <v>11</v>
      </c>
      <c r="L16" s="1"/>
      <c r="M16" s="9" t="s">
        <v>14</v>
      </c>
      <c r="N16" s="11">
        <f>SUM(N11:N15)</f>
        <v>13</v>
      </c>
      <c r="O16" s="11">
        <f t="shared" ref="O16:Q16" si="5">SUM(O11:O15)</f>
        <v>22</v>
      </c>
      <c r="P16" s="11">
        <f t="shared" si="5"/>
        <v>0</v>
      </c>
      <c r="Q16" s="11">
        <f t="shared" si="5"/>
        <v>35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22</v>
      </c>
      <c r="I30" s="12">
        <v>10</v>
      </c>
      <c r="J30" s="12">
        <v>13</v>
      </c>
    </row>
    <row r="31" spans="7:10" x14ac:dyDescent="0.25">
      <c r="G31" s="2" t="s">
        <v>12</v>
      </c>
      <c r="H31" s="12">
        <v>3</v>
      </c>
      <c r="I31" s="12">
        <v>1</v>
      </c>
      <c r="J31" s="12">
        <v>22</v>
      </c>
    </row>
    <row r="32" spans="7:10" x14ac:dyDescent="0.25">
      <c r="G32" s="2" t="s">
        <v>13</v>
      </c>
      <c r="H32" s="12">
        <v>4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32</v>
      </c>
      <c r="C51" s="2">
        <v>4</v>
      </c>
      <c r="D51" s="2">
        <v>1</v>
      </c>
      <c r="E51" s="11">
        <f>B51+C51+D51</f>
        <v>37</v>
      </c>
      <c r="F51" s="1"/>
      <c r="G51" s="9" t="s">
        <v>4</v>
      </c>
      <c r="H51" s="2">
        <v>13</v>
      </c>
      <c r="I51" s="2"/>
      <c r="J51" s="2"/>
      <c r="K51" s="11">
        <f>SUM(H51:J51)</f>
        <v>13</v>
      </c>
      <c r="L51" s="1"/>
      <c r="M51" s="9" t="s">
        <v>4</v>
      </c>
      <c r="N51" s="2">
        <v>5</v>
      </c>
      <c r="O51" s="2">
        <v>3</v>
      </c>
      <c r="P51" s="2"/>
      <c r="Q51" s="11">
        <f>SUM(N51:P51)</f>
        <v>8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1</v>
      </c>
      <c r="C52" s="2"/>
      <c r="D52" s="2"/>
      <c r="E52" s="11">
        <f t="shared" ref="E52:E55" si="6">B52+C52+D52</f>
        <v>1</v>
      </c>
      <c r="F52" s="1"/>
      <c r="G52" s="9" t="s">
        <v>5</v>
      </c>
      <c r="H52" s="2"/>
      <c r="I52" s="2">
        <v>1</v>
      </c>
      <c r="J52" s="2"/>
      <c r="K52" s="11">
        <f t="shared" ref="K52:K55" si="7">SUM(H52:J52)</f>
        <v>1</v>
      </c>
      <c r="L52" s="1"/>
      <c r="M52" s="9" t="s">
        <v>5</v>
      </c>
      <c r="N52" s="2">
        <v>3</v>
      </c>
      <c r="O52" s="2"/>
      <c r="P52" s="2"/>
      <c r="Q52" s="11">
        <f t="shared" ref="Q52:Q55" si="8">SUM(N52:P52)</f>
        <v>3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v>7</v>
      </c>
      <c r="C54" s="2">
        <v>2</v>
      </c>
      <c r="D54" s="2"/>
      <c r="E54" s="11">
        <f t="shared" si="6"/>
        <v>9</v>
      </c>
      <c r="F54" s="1"/>
      <c r="G54" s="9" t="s">
        <v>7</v>
      </c>
      <c r="H54" s="2">
        <v>10</v>
      </c>
      <c r="I54" s="2">
        <v>2</v>
      </c>
      <c r="J54" s="2"/>
      <c r="K54" s="11">
        <f t="shared" si="7"/>
        <v>12</v>
      </c>
      <c r="L54" s="1"/>
      <c r="M54" s="9" t="s">
        <v>7</v>
      </c>
      <c r="N54" s="2">
        <v>9</v>
      </c>
      <c r="O54" s="2">
        <v>5</v>
      </c>
      <c r="P54" s="2"/>
      <c r="Q54" s="11">
        <f t="shared" si="8"/>
        <v>14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6</v>
      </c>
      <c r="C55" s="2">
        <v>1</v>
      </c>
      <c r="D55" s="2">
        <v>1</v>
      </c>
      <c r="E55" s="11">
        <f t="shared" si="6"/>
        <v>8</v>
      </c>
      <c r="F55" s="1"/>
      <c r="G55" s="9" t="s">
        <v>8</v>
      </c>
      <c r="H55" s="2">
        <v>7</v>
      </c>
      <c r="I55" s="2">
        <v>4</v>
      </c>
      <c r="J55" s="2"/>
      <c r="K55" s="11">
        <f t="shared" si="7"/>
        <v>11</v>
      </c>
      <c r="L55" s="1"/>
      <c r="M55" s="9" t="s">
        <v>8</v>
      </c>
      <c r="N55" s="2">
        <v>5</v>
      </c>
      <c r="O55" s="2">
        <v>10</v>
      </c>
      <c r="P55" s="2">
        <v>1</v>
      </c>
      <c r="Q55" s="11">
        <f t="shared" si="8"/>
        <v>16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46</v>
      </c>
      <c r="C56" s="11">
        <f t="shared" ref="C56:E56" si="9">C51+C52+C53+C54+C55</f>
        <v>7</v>
      </c>
      <c r="D56" s="11">
        <f t="shared" si="9"/>
        <v>2</v>
      </c>
      <c r="E56" s="11">
        <f t="shared" si="9"/>
        <v>55</v>
      </c>
      <c r="F56" s="1"/>
      <c r="G56" s="9" t="s">
        <v>14</v>
      </c>
      <c r="H56" s="11">
        <f>SUM(H51:H55)</f>
        <v>30</v>
      </c>
      <c r="I56" s="11">
        <f t="shared" ref="I56:K56" si="10">SUM(I51:I55)</f>
        <v>7</v>
      </c>
      <c r="J56" s="11">
        <f t="shared" si="10"/>
        <v>0</v>
      </c>
      <c r="K56" s="11">
        <f t="shared" si="10"/>
        <v>37</v>
      </c>
      <c r="L56" s="1"/>
      <c r="M56" s="9" t="s">
        <v>14</v>
      </c>
      <c r="N56" s="11">
        <f>SUM(N51:N55)</f>
        <v>22</v>
      </c>
      <c r="O56" s="11">
        <f t="shared" ref="O56:Q56" si="11">SUM(O51:O55)</f>
        <v>18</v>
      </c>
      <c r="P56" s="11">
        <f t="shared" si="11"/>
        <v>1</v>
      </c>
      <c r="Q56" s="11">
        <f t="shared" si="11"/>
        <v>41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46</v>
      </c>
      <c r="I70" s="12">
        <v>30</v>
      </c>
      <c r="J70" s="12">
        <v>22</v>
      </c>
    </row>
    <row r="71" spans="7:22" x14ac:dyDescent="0.25">
      <c r="G71" s="2" t="s">
        <v>12</v>
      </c>
      <c r="H71" s="12">
        <v>7</v>
      </c>
      <c r="I71" s="12">
        <v>7</v>
      </c>
      <c r="J71" s="12">
        <v>18</v>
      </c>
    </row>
    <row r="72" spans="7:22" x14ac:dyDescent="0.25">
      <c r="G72" s="2" t="s">
        <v>13</v>
      </c>
      <c r="H72" s="12">
        <v>2</v>
      </c>
      <c r="I72" s="12">
        <v>0</v>
      </c>
      <c r="J72" s="12">
        <v>1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50</v>
      </c>
      <c r="C91" s="2">
        <f t="shared" si="12"/>
        <v>4</v>
      </c>
      <c r="D91" s="2">
        <f t="shared" si="12"/>
        <v>2</v>
      </c>
      <c r="E91" s="11">
        <f>B91+C91+D91</f>
        <v>56</v>
      </c>
      <c r="F91" s="1"/>
      <c r="G91" s="9" t="s">
        <v>4</v>
      </c>
      <c r="H91" s="2">
        <f t="shared" ref="H91:J95" si="13">H11+H51</f>
        <v>18</v>
      </c>
      <c r="I91" s="2">
        <f t="shared" si="13"/>
        <v>0</v>
      </c>
      <c r="J91" s="2">
        <f t="shared" si="13"/>
        <v>0</v>
      </c>
      <c r="K91" s="11">
        <f>SUM(H91:J91)</f>
        <v>18</v>
      </c>
      <c r="L91" s="1"/>
      <c r="M91" s="9" t="s">
        <v>4</v>
      </c>
      <c r="N91" s="2">
        <f t="shared" ref="N91:P95" si="14">N11+N51</f>
        <v>10</v>
      </c>
      <c r="O91" s="2">
        <f t="shared" si="14"/>
        <v>6</v>
      </c>
      <c r="P91" s="2">
        <f t="shared" si="14"/>
        <v>0</v>
      </c>
      <c r="Q91" s="11">
        <f>SUM(N91:P91)</f>
        <v>16</v>
      </c>
    </row>
    <row r="92" spans="1:22" x14ac:dyDescent="0.25">
      <c r="A92" s="9" t="s">
        <v>5</v>
      </c>
      <c r="B92" s="2">
        <f t="shared" si="12"/>
        <v>2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2</v>
      </c>
      <c r="F92" s="1"/>
      <c r="G92" s="9" t="s">
        <v>5</v>
      </c>
      <c r="H92" s="2">
        <f t="shared" si="13"/>
        <v>0</v>
      </c>
      <c r="I92" s="2">
        <f t="shared" si="13"/>
        <v>1</v>
      </c>
      <c r="J92" s="2">
        <f t="shared" si="13"/>
        <v>0</v>
      </c>
      <c r="K92" s="11">
        <f t="shared" ref="K92:K95" si="16">SUM(H92:J92)</f>
        <v>1</v>
      </c>
      <c r="L92" s="1"/>
      <c r="M92" s="9" t="s">
        <v>5</v>
      </c>
      <c r="N92" s="2">
        <f t="shared" si="14"/>
        <v>4</v>
      </c>
      <c r="O92" s="2">
        <f t="shared" si="14"/>
        <v>1</v>
      </c>
      <c r="P92" s="2">
        <f t="shared" si="14"/>
        <v>0</v>
      </c>
      <c r="Q92" s="11">
        <f t="shared" ref="Q92:Q95" si="17">SUM(N92:P92)</f>
        <v>5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10</v>
      </c>
      <c r="C94" s="2">
        <f t="shared" si="12"/>
        <v>5</v>
      </c>
      <c r="D94" s="2">
        <f t="shared" si="12"/>
        <v>0</v>
      </c>
      <c r="E94" s="11">
        <f t="shared" si="15"/>
        <v>15</v>
      </c>
      <c r="F94" s="1"/>
      <c r="G94" s="9" t="s">
        <v>7</v>
      </c>
      <c r="H94" s="2">
        <f t="shared" si="13"/>
        <v>15</v>
      </c>
      <c r="I94" s="2">
        <f t="shared" si="13"/>
        <v>2</v>
      </c>
      <c r="J94" s="2">
        <f t="shared" si="13"/>
        <v>0</v>
      </c>
      <c r="K94" s="11">
        <f t="shared" si="16"/>
        <v>17</v>
      </c>
      <c r="L94" s="1"/>
      <c r="M94" s="9" t="s">
        <v>7</v>
      </c>
      <c r="N94" s="2">
        <f t="shared" si="14"/>
        <v>14</v>
      </c>
      <c r="O94" s="2">
        <f t="shared" si="14"/>
        <v>9</v>
      </c>
      <c r="P94" s="2">
        <f t="shared" si="14"/>
        <v>0</v>
      </c>
      <c r="Q94" s="11">
        <f t="shared" si="17"/>
        <v>23</v>
      </c>
    </row>
    <row r="95" spans="1:22" x14ac:dyDescent="0.25">
      <c r="A95" s="9" t="s">
        <v>8</v>
      </c>
      <c r="B95" s="2">
        <f t="shared" si="12"/>
        <v>6</v>
      </c>
      <c r="C95" s="2">
        <f t="shared" si="12"/>
        <v>1</v>
      </c>
      <c r="D95" s="2">
        <f t="shared" si="12"/>
        <v>4</v>
      </c>
      <c r="E95" s="11">
        <f t="shared" si="15"/>
        <v>11</v>
      </c>
      <c r="F95" s="1"/>
      <c r="G95" s="9" t="s">
        <v>8</v>
      </c>
      <c r="H95" s="2">
        <f t="shared" si="13"/>
        <v>7</v>
      </c>
      <c r="I95" s="2">
        <f t="shared" si="13"/>
        <v>5</v>
      </c>
      <c r="J95" s="2">
        <f t="shared" si="13"/>
        <v>0</v>
      </c>
      <c r="K95" s="11">
        <f t="shared" si="16"/>
        <v>12</v>
      </c>
      <c r="L95" s="1"/>
      <c r="M95" s="9" t="s">
        <v>8</v>
      </c>
      <c r="N95" s="2">
        <f t="shared" si="14"/>
        <v>7</v>
      </c>
      <c r="O95" s="2">
        <f t="shared" si="14"/>
        <v>24</v>
      </c>
      <c r="P95" s="2">
        <f t="shared" si="14"/>
        <v>1</v>
      </c>
      <c r="Q95" s="11">
        <f t="shared" si="17"/>
        <v>32</v>
      </c>
    </row>
    <row r="96" spans="1:22" x14ac:dyDescent="0.25">
      <c r="A96" s="9" t="s">
        <v>14</v>
      </c>
      <c r="B96" s="11">
        <f>B91+B92+B93+B94+B95</f>
        <v>68</v>
      </c>
      <c r="C96" s="11">
        <f t="shared" ref="C96:E96" si="18">C91+C92+C93+C94+C95</f>
        <v>10</v>
      </c>
      <c r="D96" s="11">
        <f t="shared" si="18"/>
        <v>6</v>
      </c>
      <c r="E96" s="11">
        <f t="shared" si="18"/>
        <v>84</v>
      </c>
      <c r="F96" s="1"/>
      <c r="G96" s="9" t="s">
        <v>14</v>
      </c>
      <c r="H96" s="11">
        <f>SUM(H91:H95)</f>
        <v>40</v>
      </c>
      <c r="I96" s="11">
        <f t="shared" ref="I96:K96" si="19">SUM(I91:I95)</f>
        <v>8</v>
      </c>
      <c r="J96" s="11">
        <f t="shared" si="19"/>
        <v>0</v>
      </c>
      <c r="K96" s="11">
        <f t="shared" si="19"/>
        <v>48</v>
      </c>
      <c r="L96" s="1"/>
      <c r="M96" s="9" t="s">
        <v>14</v>
      </c>
      <c r="N96" s="11">
        <f>SUM(N91:N95)</f>
        <v>35</v>
      </c>
      <c r="O96" s="11">
        <f t="shared" ref="O96:Q96" si="20">SUM(O91:O95)</f>
        <v>40</v>
      </c>
      <c r="P96" s="11">
        <f t="shared" si="20"/>
        <v>1</v>
      </c>
      <c r="Q96" s="11">
        <f t="shared" si="20"/>
        <v>76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68</v>
      </c>
      <c r="I110" s="12">
        <v>40</v>
      </c>
      <c r="J110" s="12">
        <v>35</v>
      </c>
    </row>
    <row r="111" spans="7:10" x14ac:dyDescent="0.25">
      <c r="G111" s="2" t="s">
        <v>12</v>
      </c>
      <c r="H111" s="12">
        <v>10</v>
      </c>
      <c r="I111" s="12">
        <v>8</v>
      </c>
      <c r="J111" s="12">
        <v>40</v>
      </c>
    </row>
    <row r="112" spans="7:10" x14ac:dyDescent="0.25">
      <c r="G112" s="2" t="s">
        <v>13</v>
      </c>
      <c r="H112" s="12">
        <v>6</v>
      </c>
      <c r="I112" s="12">
        <v>0</v>
      </c>
      <c r="J112" s="12">
        <v>1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Avesnes</vt:lpstr>
      <vt:lpstr>Cambrai</vt:lpstr>
      <vt:lpstr>Douai</vt:lpstr>
      <vt:lpstr>Dunkerque</vt:lpstr>
      <vt:lpstr>Hazebrouck</vt:lpstr>
      <vt:lpstr>Lille</vt:lpstr>
      <vt:lpstr>Maubeuge</vt:lpstr>
      <vt:lpstr>Roubaix</vt:lpstr>
      <vt:lpstr>Tourcoing</vt:lpstr>
      <vt:lpstr>Valenciennes</vt:lpstr>
      <vt:lpstr>NORD</vt:lpstr>
      <vt:lpstr>Arras</vt:lpstr>
      <vt:lpstr>Béthune</vt:lpstr>
      <vt:lpstr>Boulogne</vt:lpstr>
      <vt:lpstr>Calais</vt:lpstr>
      <vt:lpstr>Lens</vt:lpstr>
      <vt:lpstr>Montreuil</vt:lpstr>
      <vt:lpstr>St Omer</vt:lpstr>
      <vt:lpstr>PAS DE CALAIS</vt:lpstr>
      <vt:lpstr>REGION</vt:lpstr>
      <vt:lpstr>HORS REGION</vt:lpstr>
      <vt:lpstr>Feuil1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jmeurin</dc:creator>
  <cp:lastModifiedBy>*</cp:lastModifiedBy>
  <cp:lastPrinted>2017-07-20T13:11:04Z</cp:lastPrinted>
  <dcterms:created xsi:type="dcterms:W3CDTF">2014-05-16T13:00:37Z</dcterms:created>
  <dcterms:modified xsi:type="dcterms:W3CDTF">2017-07-20T13:11:07Z</dcterms:modified>
</cp:coreProperties>
</file>