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5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6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7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8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9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drawings/drawing10.xml" ContentType="application/vnd.openxmlformats-officedocument.drawing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drawings/drawing11.xml" ContentType="application/vnd.openxmlformats-officedocument.drawing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drawings/drawing12.xml" ContentType="application/vnd.openxmlformats-officedocument.drawing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drawings/drawing13.xml" ContentType="application/vnd.openxmlformats-officedocument.drawing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drawings/drawing14.xml" ContentType="application/vnd.openxmlformats-officedocument.drawing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drawings/drawing15.xml" ContentType="application/vnd.openxmlformats-officedocument.drawing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drawings/drawing16.xml" ContentType="application/vnd.openxmlformats-officedocument.drawing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drawings/drawing17.xml" ContentType="application/vnd.openxmlformats-officedocument.drawing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drawings/drawing18.xml" ContentType="application/vnd.openxmlformats-officedocument.drawing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drawings/drawing19.xml" ContentType="application/vnd.openxmlformats-officedocument.drawing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drawings/drawing20.xml" ContentType="application/vnd.openxmlformats-officedocument.drawing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drawings/drawing21.xml" ContentType="application/vnd.openxmlformats-officedocument.drawing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4720" windowHeight="12345" tabRatio="789" firstSheet="5" activeTab="20"/>
  </bookViews>
  <sheets>
    <sheet name="Avesnes" sheetId="10" r:id="rId1"/>
    <sheet name="Cambrai" sheetId="14" r:id="rId2"/>
    <sheet name="Douai" sheetId="15" r:id="rId3"/>
    <sheet name="Dunkerque" sheetId="16" r:id="rId4"/>
    <sheet name="Hazebrouck" sheetId="17" r:id="rId5"/>
    <sheet name="Lille" sheetId="19" r:id="rId6"/>
    <sheet name="Maubeuge" sheetId="20" r:id="rId7"/>
    <sheet name="Roubaix" sheetId="22" r:id="rId8"/>
    <sheet name="Tourcoing" sheetId="24" r:id="rId9"/>
    <sheet name="Valenciennes" sheetId="25" r:id="rId10"/>
    <sheet name="NORD" sheetId="4" r:id="rId11"/>
    <sheet name="Arras" sheetId="8" r:id="rId12"/>
    <sheet name="Béthune" sheetId="11" r:id="rId13"/>
    <sheet name="Boulogne" sheetId="12" r:id="rId14"/>
    <sheet name="Calais" sheetId="13" r:id="rId15"/>
    <sheet name="Lens" sheetId="18" r:id="rId16"/>
    <sheet name="Montreuil" sheetId="21" r:id="rId17"/>
    <sheet name="St Omer" sheetId="23" r:id="rId18"/>
    <sheet name="PAS DE CALAIS" sheetId="5" r:id="rId19"/>
    <sheet name="REGION" sheetId="6" r:id="rId20"/>
    <sheet name="HORS REGION" sheetId="7" r:id="rId21"/>
    <sheet name="Feuil1" sheetId="26" r:id="rId22"/>
  </sheets>
  <calcPr calcId="144525"/>
</workbook>
</file>

<file path=xl/calcChain.xml><?xml version="1.0" encoding="utf-8"?>
<calcChain xmlns="http://schemas.openxmlformats.org/spreadsheetml/2006/main">
  <c r="N52" i="6" l="1"/>
  <c r="O52" i="6"/>
  <c r="P52" i="6"/>
  <c r="N53" i="6"/>
  <c r="O53" i="6"/>
  <c r="P53" i="6"/>
  <c r="N54" i="6"/>
  <c r="O54" i="6"/>
  <c r="P54" i="6"/>
  <c r="N55" i="6"/>
  <c r="O55" i="6"/>
  <c r="P55" i="6"/>
  <c r="O51" i="6"/>
  <c r="O56" i="6" s="1"/>
  <c r="P51" i="6"/>
  <c r="N51" i="6"/>
  <c r="H52" i="6"/>
  <c r="I52" i="6"/>
  <c r="J52" i="6"/>
  <c r="J92" i="6" s="1"/>
  <c r="H53" i="6"/>
  <c r="I53" i="6"/>
  <c r="J53" i="6"/>
  <c r="H54" i="6"/>
  <c r="I54" i="6"/>
  <c r="J54" i="6"/>
  <c r="H55" i="6"/>
  <c r="I55" i="6"/>
  <c r="J55" i="6"/>
  <c r="I51" i="6"/>
  <c r="J51" i="6"/>
  <c r="H51" i="6"/>
  <c r="B52" i="6"/>
  <c r="C52" i="6"/>
  <c r="D52" i="6"/>
  <c r="B53" i="6"/>
  <c r="C53" i="6"/>
  <c r="D53" i="6"/>
  <c r="B54" i="6"/>
  <c r="C54" i="6"/>
  <c r="D54" i="6"/>
  <c r="B55" i="6"/>
  <c r="C55" i="6"/>
  <c r="D55" i="6"/>
  <c r="C51" i="6"/>
  <c r="D51" i="6"/>
  <c r="B51" i="6"/>
  <c r="N12" i="6"/>
  <c r="O12" i="6"/>
  <c r="P12" i="6"/>
  <c r="N13" i="6"/>
  <c r="O13" i="6"/>
  <c r="P13" i="6"/>
  <c r="N14" i="6"/>
  <c r="O14" i="6"/>
  <c r="P14" i="6"/>
  <c r="N15" i="6"/>
  <c r="O15" i="6"/>
  <c r="P15" i="6"/>
  <c r="O11" i="6"/>
  <c r="P11" i="6"/>
  <c r="N11" i="6"/>
  <c r="H12" i="6"/>
  <c r="I12" i="6"/>
  <c r="J12" i="6"/>
  <c r="H13" i="6"/>
  <c r="I13" i="6"/>
  <c r="J13" i="6"/>
  <c r="H14" i="6"/>
  <c r="I14" i="6"/>
  <c r="J14" i="6"/>
  <c r="H15" i="6"/>
  <c r="I15" i="6"/>
  <c r="J15" i="6"/>
  <c r="I11" i="6"/>
  <c r="J11" i="6"/>
  <c r="H11" i="6"/>
  <c r="B12" i="6"/>
  <c r="C12" i="6"/>
  <c r="D12" i="6"/>
  <c r="B13" i="6"/>
  <c r="C13" i="6"/>
  <c r="D13" i="6"/>
  <c r="B14" i="6"/>
  <c r="C14" i="6"/>
  <c r="D14" i="6"/>
  <c r="B15" i="6"/>
  <c r="C15" i="6"/>
  <c r="D15" i="6"/>
  <c r="C11" i="6"/>
  <c r="D11" i="6"/>
  <c r="B11" i="6"/>
  <c r="N52" i="5"/>
  <c r="N92" i="5" s="1"/>
  <c r="O52" i="5"/>
  <c r="P52" i="5"/>
  <c r="N53" i="5"/>
  <c r="O53" i="5"/>
  <c r="P53" i="5"/>
  <c r="N54" i="5"/>
  <c r="O54" i="5"/>
  <c r="P54" i="5"/>
  <c r="P94" i="5" s="1"/>
  <c r="N55" i="5"/>
  <c r="O55" i="5"/>
  <c r="Q55" i="5" s="1"/>
  <c r="P55" i="5"/>
  <c r="O51" i="5"/>
  <c r="Q51" i="5" s="1"/>
  <c r="P51" i="5"/>
  <c r="N51" i="5"/>
  <c r="N56" i="5" s="1"/>
  <c r="H52" i="5"/>
  <c r="I52" i="5"/>
  <c r="J52" i="5"/>
  <c r="H53" i="5"/>
  <c r="I53" i="5"/>
  <c r="J53" i="5"/>
  <c r="H54" i="5"/>
  <c r="I54" i="5"/>
  <c r="J54" i="5"/>
  <c r="H55" i="5"/>
  <c r="I55" i="5"/>
  <c r="J55" i="5"/>
  <c r="I51" i="5"/>
  <c r="J51" i="5"/>
  <c r="H51" i="5"/>
  <c r="H91" i="5" s="1"/>
  <c r="B52" i="5"/>
  <c r="C52" i="5"/>
  <c r="D52" i="5"/>
  <c r="B53" i="5"/>
  <c r="C53" i="5"/>
  <c r="D53" i="5"/>
  <c r="B54" i="5"/>
  <c r="C54" i="5"/>
  <c r="D54" i="5"/>
  <c r="B55" i="5"/>
  <c r="C55" i="5"/>
  <c r="D55" i="5"/>
  <c r="C51" i="5"/>
  <c r="D51" i="5"/>
  <c r="B51" i="5"/>
  <c r="B56" i="5" s="1"/>
  <c r="N12" i="5"/>
  <c r="O12" i="5"/>
  <c r="P12" i="5"/>
  <c r="N13" i="5"/>
  <c r="O13" i="5"/>
  <c r="P13" i="5"/>
  <c r="N14" i="5"/>
  <c r="O14" i="5"/>
  <c r="P14" i="5"/>
  <c r="N15" i="5"/>
  <c r="O15" i="5"/>
  <c r="P15" i="5"/>
  <c r="O11" i="5"/>
  <c r="P11" i="5"/>
  <c r="N11" i="5"/>
  <c r="N16" i="5" s="1"/>
  <c r="H12" i="5"/>
  <c r="I12" i="5"/>
  <c r="J12" i="5"/>
  <c r="H13" i="5"/>
  <c r="I13" i="5"/>
  <c r="K13" i="5" s="1"/>
  <c r="J13" i="5"/>
  <c r="H14" i="5"/>
  <c r="H94" i="5" s="1"/>
  <c r="I14" i="5"/>
  <c r="J14" i="5"/>
  <c r="H15" i="5"/>
  <c r="I15" i="5"/>
  <c r="J15" i="5"/>
  <c r="I11" i="5"/>
  <c r="J11" i="5"/>
  <c r="H11" i="5"/>
  <c r="H16" i="5" s="1"/>
  <c r="B12" i="5"/>
  <c r="B92" i="5" s="1"/>
  <c r="C12" i="5"/>
  <c r="D12" i="5"/>
  <c r="B13" i="5"/>
  <c r="C13" i="5"/>
  <c r="C93" i="5" s="1"/>
  <c r="D13" i="5"/>
  <c r="B14" i="5"/>
  <c r="E14" i="5" s="1"/>
  <c r="C14" i="5"/>
  <c r="D14" i="5"/>
  <c r="D94" i="5" s="1"/>
  <c r="B15" i="5"/>
  <c r="C15" i="5"/>
  <c r="D15" i="5"/>
  <c r="C11" i="5"/>
  <c r="D11" i="5"/>
  <c r="B11" i="5"/>
  <c r="K11" i="13"/>
  <c r="K12" i="13"/>
  <c r="K13" i="13"/>
  <c r="K14" i="13"/>
  <c r="K15" i="13"/>
  <c r="N52" i="4"/>
  <c r="O52" i="4"/>
  <c r="P52" i="4"/>
  <c r="N53" i="4"/>
  <c r="O53" i="4"/>
  <c r="P53" i="4"/>
  <c r="N54" i="4"/>
  <c r="Q54" i="4" s="1"/>
  <c r="O54" i="4"/>
  <c r="P54" i="4"/>
  <c r="N55" i="4"/>
  <c r="O55" i="4"/>
  <c r="O95" i="4" s="1"/>
  <c r="P55" i="4"/>
  <c r="O51" i="4"/>
  <c r="P51" i="4"/>
  <c r="N51" i="4"/>
  <c r="N56" i="4" s="1"/>
  <c r="H52" i="4"/>
  <c r="I52" i="4"/>
  <c r="J52" i="4"/>
  <c r="H53" i="4"/>
  <c r="I53" i="4"/>
  <c r="K53" i="4" s="1"/>
  <c r="J53" i="4"/>
  <c r="H54" i="4"/>
  <c r="I54" i="4"/>
  <c r="J54" i="4"/>
  <c r="H55" i="4"/>
  <c r="I55" i="4"/>
  <c r="J55" i="4"/>
  <c r="I51" i="4"/>
  <c r="I56" i="4" s="1"/>
  <c r="J51" i="4"/>
  <c r="H51" i="4"/>
  <c r="B52" i="4"/>
  <c r="B56" i="4" s="1"/>
  <c r="C52" i="4"/>
  <c r="D52" i="4"/>
  <c r="B53" i="4"/>
  <c r="C53" i="4"/>
  <c r="C93" i="4" s="1"/>
  <c r="D53" i="4"/>
  <c r="B54" i="4"/>
  <c r="C54" i="4"/>
  <c r="D54" i="4"/>
  <c r="B55" i="4"/>
  <c r="C55" i="4"/>
  <c r="D55" i="4"/>
  <c r="C51" i="4"/>
  <c r="C91" i="4" s="1"/>
  <c r="D51" i="4"/>
  <c r="B51" i="4"/>
  <c r="N12" i="4"/>
  <c r="O12" i="4"/>
  <c r="P12" i="4"/>
  <c r="N13" i="4"/>
  <c r="O13" i="4"/>
  <c r="P13" i="4"/>
  <c r="N14" i="4"/>
  <c r="N16" i="4" s="1"/>
  <c r="O14" i="4"/>
  <c r="P14" i="4"/>
  <c r="N15" i="4"/>
  <c r="O15" i="4"/>
  <c r="P15" i="4"/>
  <c r="O11" i="4"/>
  <c r="P11" i="4"/>
  <c r="N11" i="4"/>
  <c r="H12" i="4"/>
  <c r="I12" i="4"/>
  <c r="J12" i="4"/>
  <c r="H13" i="4"/>
  <c r="I13" i="4"/>
  <c r="K13" i="4" s="1"/>
  <c r="J13" i="4"/>
  <c r="H14" i="4"/>
  <c r="I14" i="4"/>
  <c r="J14" i="4"/>
  <c r="H15" i="4"/>
  <c r="I15" i="4"/>
  <c r="J15" i="4"/>
  <c r="I11" i="4"/>
  <c r="J11" i="4"/>
  <c r="H11" i="4"/>
  <c r="B12" i="4"/>
  <c r="C12" i="4"/>
  <c r="D12" i="4"/>
  <c r="E12" i="4" s="1"/>
  <c r="B13" i="4"/>
  <c r="C13" i="4"/>
  <c r="D13" i="4"/>
  <c r="B14" i="4"/>
  <c r="C14" i="4"/>
  <c r="D14" i="4"/>
  <c r="B15" i="4"/>
  <c r="C15" i="4"/>
  <c r="D15" i="4"/>
  <c r="C11" i="4"/>
  <c r="D11" i="4"/>
  <c r="B11" i="4"/>
  <c r="O93" i="5"/>
  <c r="O91" i="5"/>
  <c r="I92" i="5"/>
  <c r="H93" i="5"/>
  <c r="J93" i="5"/>
  <c r="I94" i="5"/>
  <c r="H95" i="5"/>
  <c r="J95" i="5"/>
  <c r="J91" i="5"/>
  <c r="D92" i="5"/>
  <c r="B94" i="5"/>
  <c r="C95" i="5"/>
  <c r="C91" i="5"/>
  <c r="Q12" i="5"/>
  <c r="P16" i="5"/>
  <c r="K15" i="5"/>
  <c r="B16" i="5"/>
  <c r="D16" i="5"/>
  <c r="O92" i="6"/>
  <c r="P93" i="6"/>
  <c r="O94" i="6"/>
  <c r="P95" i="6"/>
  <c r="J94" i="6"/>
  <c r="C92" i="6"/>
  <c r="D93" i="6"/>
  <c r="C94" i="6"/>
  <c r="D95" i="6"/>
  <c r="P95" i="5"/>
  <c r="N95" i="5"/>
  <c r="I95" i="5"/>
  <c r="D95" i="5"/>
  <c r="B95" i="5"/>
  <c r="O94" i="5"/>
  <c r="J94" i="5"/>
  <c r="C94" i="5"/>
  <c r="P93" i="5"/>
  <c r="N93" i="5"/>
  <c r="I93" i="5"/>
  <c r="D93" i="5"/>
  <c r="B93" i="5"/>
  <c r="O92" i="5"/>
  <c r="J92" i="5"/>
  <c r="H92" i="5"/>
  <c r="C92" i="5"/>
  <c r="P91" i="5"/>
  <c r="I91" i="5"/>
  <c r="D91" i="5"/>
  <c r="O56" i="5"/>
  <c r="J56" i="5"/>
  <c r="C56" i="5"/>
  <c r="E55" i="5"/>
  <c r="K54" i="5"/>
  <c r="Q53" i="5"/>
  <c r="E53" i="5"/>
  <c r="K52" i="5"/>
  <c r="J16" i="5"/>
  <c r="C16" i="5"/>
  <c r="Q15" i="5"/>
  <c r="E15" i="5"/>
  <c r="K14" i="5"/>
  <c r="Q13" i="5"/>
  <c r="K12" i="5"/>
  <c r="E11" i="5"/>
  <c r="J95" i="4"/>
  <c r="H95" i="4"/>
  <c r="N94" i="4"/>
  <c r="I94" i="4"/>
  <c r="B94" i="4"/>
  <c r="J93" i="4"/>
  <c r="H93" i="4"/>
  <c r="N92" i="4"/>
  <c r="I92" i="4"/>
  <c r="D92" i="4"/>
  <c r="P56" i="4"/>
  <c r="D56" i="4"/>
  <c r="K55" i="4"/>
  <c r="E54" i="4"/>
  <c r="Q52" i="4"/>
  <c r="K51" i="4"/>
  <c r="P16" i="4"/>
  <c r="I16" i="4"/>
  <c r="D16" i="4"/>
  <c r="K15" i="4"/>
  <c r="E14" i="4"/>
  <c r="Q12" i="4"/>
  <c r="P95" i="7"/>
  <c r="O95" i="7"/>
  <c r="N95" i="7"/>
  <c r="J95" i="7"/>
  <c r="I95" i="7"/>
  <c r="H95" i="7"/>
  <c r="D95" i="7"/>
  <c r="C95" i="7"/>
  <c r="B95" i="7"/>
  <c r="P94" i="7"/>
  <c r="O94" i="7"/>
  <c r="N94" i="7"/>
  <c r="J94" i="7"/>
  <c r="I94" i="7"/>
  <c r="H94" i="7"/>
  <c r="K94" i="7" s="1"/>
  <c r="D94" i="7"/>
  <c r="C94" i="7"/>
  <c r="B94" i="7"/>
  <c r="P93" i="7"/>
  <c r="O93" i="7"/>
  <c r="N93" i="7"/>
  <c r="J93" i="7"/>
  <c r="I93" i="7"/>
  <c r="H93" i="7"/>
  <c r="D93" i="7"/>
  <c r="C93" i="7"/>
  <c r="B93" i="7"/>
  <c r="P92" i="7"/>
  <c r="O92" i="7"/>
  <c r="N92" i="7"/>
  <c r="J92" i="7"/>
  <c r="I92" i="7"/>
  <c r="H92" i="7"/>
  <c r="K92" i="7" s="1"/>
  <c r="D92" i="7"/>
  <c r="C92" i="7"/>
  <c r="B92" i="7"/>
  <c r="P91" i="7"/>
  <c r="O91" i="7"/>
  <c r="N91" i="7"/>
  <c r="J91" i="7"/>
  <c r="I91" i="7"/>
  <c r="I96" i="7" s="1"/>
  <c r="H91" i="7"/>
  <c r="D91" i="7"/>
  <c r="C91" i="7"/>
  <c r="B91" i="7"/>
  <c r="P56" i="7"/>
  <c r="O56" i="7"/>
  <c r="N56" i="7"/>
  <c r="J56" i="7"/>
  <c r="I56" i="7"/>
  <c r="H56" i="7"/>
  <c r="D56" i="7"/>
  <c r="C56" i="7"/>
  <c r="B56" i="7"/>
  <c r="Q55" i="7"/>
  <c r="K55" i="7"/>
  <c r="E55" i="7"/>
  <c r="Q54" i="7"/>
  <c r="K54" i="7"/>
  <c r="E54" i="7"/>
  <c r="Q53" i="7"/>
  <c r="K53" i="7"/>
  <c r="E53" i="7"/>
  <c r="Q52" i="7"/>
  <c r="K52" i="7"/>
  <c r="E52" i="7"/>
  <c r="Q51" i="7"/>
  <c r="Q56" i="7" s="1"/>
  <c r="K51" i="7"/>
  <c r="E51" i="7"/>
  <c r="P16" i="7"/>
  <c r="O16" i="7"/>
  <c r="N16" i="7"/>
  <c r="J16" i="7"/>
  <c r="I16" i="7"/>
  <c r="H16" i="7"/>
  <c r="D16" i="7"/>
  <c r="C16" i="7"/>
  <c r="B16" i="7"/>
  <c r="Q15" i="7"/>
  <c r="K15" i="7"/>
  <c r="E15" i="7"/>
  <c r="Q14" i="7"/>
  <c r="K14" i="7"/>
  <c r="E14" i="7"/>
  <c r="Q13" i="7"/>
  <c r="K13" i="7"/>
  <c r="E13" i="7"/>
  <c r="Q12" i="7"/>
  <c r="K12" i="7"/>
  <c r="E12" i="7"/>
  <c r="Q11" i="7"/>
  <c r="K11" i="7"/>
  <c r="E11" i="7"/>
  <c r="P95" i="25"/>
  <c r="O95" i="25"/>
  <c r="N95" i="25"/>
  <c r="J95" i="25"/>
  <c r="I95" i="25"/>
  <c r="H95" i="25"/>
  <c r="D95" i="25"/>
  <c r="C95" i="25"/>
  <c r="B95" i="25"/>
  <c r="P94" i="25"/>
  <c r="O94" i="25"/>
  <c r="N94" i="25"/>
  <c r="J94" i="25"/>
  <c r="I94" i="25"/>
  <c r="H94" i="25"/>
  <c r="D94" i="25"/>
  <c r="C94" i="25"/>
  <c r="B94" i="25"/>
  <c r="P93" i="25"/>
  <c r="O93" i="25"/>
  <c r="N93" i="25"/>
  <c r="J93" i="25"/>
  <c r="I93" i="25"/>
  <c r="H93" i="25"/>
  <c r="K93" i="25" s="1"/>
  <c r="D93" i="25"/>
  <c r="C93" i="25"/>
  <c r="B93" i="25"/>
  <c r="P92" i="25"/>
  <c r="O92" i="25"/>
  <c r="N92" i="25"/>
  <c r="J92" i="25"/>
  <c r="I92" i="25"/>
  <c r="H92" i="25"/>
  <c r="D92" i="25"/>
  <c r="C92" i="25"/>
  <c r="B92" i="25"/>
  <c r="P91" i="25"/>
  <c r="O91" i="25"/>
  <c r="N91" i="25"/>
  <c r="J91" i="25"/>
  <c r="J96" i="25" s="1"/>
  <c r="I91" i="25"/>
  <c r="H91" i="25"/>
  <c r="D91" i="25"/>
  <c r="C91" i="25"/>
  <c r="B91" i="25"/>
  <c r="P56" i="25"/>
  <c r="O56" i="25"/>
  <c r="N56" i="25"/>
  <c r="J56" i="25"/>
  <c r="I56" i="25"/>
  <c r="H56" i="25"/>
  <c r="D56" i="25"/>
  <c r="C56" i="25"/>
  <c r="B56" i="25"/>
  <c r="Q55" i="25"/>
  <c r="K55" i="25"/>
  <c r="E55" i="25"/>
  <c r="Q54" i="25"/>
  <c r="K54" i="25"/>
  <c r="E54" i="25"/>
  <c r="Q53" i="25"/>
  <c r="K53" i="25"/>
  <c r="E53" i="25"/>
  <c r="Q52" i="25"/>
  <c r="K52" i="25"/>
  <c r="E52" i="25"/>
  <c r="Q51" i="25"/>
  <c r="K51" i="25"/>
  <c r="E51" i="25"/>
  <c r="P16" i="25"/>
  <c r="O16" i="25"/>
  <c r="N16" i="25"/>
  <c r="J16" i="25"/>
  <c r="I16" i="25"/>
  <c r="H16" i="25"/>
  <c r="D16" i="25"/>
  <c r="C16" i="25"/>
  <c r="B16" i="25"/>
  <c r="Q15" i="25"/>
  <c r="K15" i="25"/>
  <c r="E15" i="25"/>
  <c r="Q14" i="25"/>
  <c r="K14" i="25"/>
  <c r="E14" i="25"/>
  <c r="Q13" i="25"/>
  <c r="K13" i="25"/>
  <c r="E13" i="25"/>
  <c r="Q12" i="25"/>
  <c r="K12" i="25"/>
  <c r="E12" i="25"/>
  <c r="Q11" i="25"/>
  <c r="K11" i="25"/>
  <c r="E11" i="25"/>
  <c r="P95" i="24"/>
  <c r="O95" i="24"/>
  <c r="N95" i="24"/>
  <c r="J95" i="24"/>
  <c r="I95" i="24"/>
  <c r="H95" i="24"/>
  <c r="D95" i="24"/>
  <c r="C95" i="24"/>
  <c r="B95" i="24"/>
  <c r="P94" i="24"/>
  <c r="O94" i="24"/>
  <c r="N94" i="24"/>
  <c r="J94" i="24"/>
  <c r="I94" i="24"/>
  <c r="H94" i="24"/>
  <c r="K94" i="24" s="1"/>
  <c r="D94" i="24"/>
  <c r="C94" i="24"/>
  <c r="B94" i="24"/>
  <c r="P93" i="24"/>
  <c r="O93" i="24"/>
  <c r="N93" i="24"/>
  <c r="J93" i="24"/>
  <c r="I93" i="24"/>
  <c r="H93" i="24"/>
  <c r="D93" i="24"/>
  <c r="C93" i="24"/>
  <c r="B93" i="24"/>
  <c r="P92" i="24"/>
  <c r="O92" i="24"/>
  <c r="N92" i="24"/>
  <c r="J92" i="24"/>
  <c r="I92" i="24"/>
  <c r="H92" i="24"/>
  <c r="K92" i="24" s="1"/>
  <c r="D92" i="24"/>
  <c r="C92" i="24"/>
  <c r="B92" i="24"/>
  <c r="P91" i="24"/>
  <c r="O91" i="24"/>
  <c r="N91" i="24"/>
  <c r="J91" i="24"/>
  <c r="I91" i="24"/>
  <c r="I96" i="24" s="1"/>
  <c r="H91" i="24"/>
  <c r="D91" i="24"/>
  <c r="C91" i="24"/>
  <c r="B91" i="24"/>
  <c r="P56" i="24"/>
  <c r="O56" i="24"/>
  <c r="N56" i="24"/>
  <c r="J56" i="24"/>
  <c r="I56" i="24"/>
  <c r="H56" i="24"/>
  <c r="D56" i="24"/>
  <c r="C56" i="24"/>
  <c r="B56" i="24"/>
  <c r="Q55" i="24"/>
  <c r="K55" i="24"/>
  <c r="E55" i="24"/>
  <c r="Q54" i="24"/>
  <c r="K54" i="24"/>
  <c r="E54" i="24"/>
  <c r="Q53" i="24"/>
  <c r="K53" i="24"/>
  <c r="E53" i="24"/>
  <c r="Q52" i="24"/>
  <c r="K52" i="24"/>
  <c r="E52" i="24"/>
  <c r="Q51" i="24"/>
  <c r="K51" i="24"/>
  <c r="E51" i="24"/>
  <c r="P16" i="24"/>
  <c r="O16" i="24"/>
  <c r="N16" i="24"/>
  <c r="J16" i="24"/>
  <c r="I16" i="24"/>
  <c r="H16" i="24"/>
  <c r="D16" i="24"/>
  <c r="C16" i="24"/>
  <c r="B16" i="24"/>
  <c r="Q15" i="24"/>
  <c r="K15" i="24"/>
  <c r="E15" i="24"/>
  <c r="Q14" i="24"/>
  <c r="K14" i="24"/>
  <c r="E14" i="24"/>
  <c r="Q13" i="24"/>
  <c r="K13" i="24"/>
  <c r="E13" i="24"/>
  <c r="Q12" i="24"/>
  <c r="K12" i="24"/>
  <c r="E12" i="24"/>
  <c r="Q11" i="24"/>
  <c r="K11" i="24"/>
  <c r="E11" i="24"/>
  <c r="P95" i="23"/>
  <c r="O95" i="23"/>
  <c r="N95" i="23"/>
  <c r="J95" i="23"/>
  <c r="I95" i="23"/>
  <c r="H95" i="23"/>
  <c r="D95" i="23"/>
  <c r="C95" i="23"/>
  <c r="B95" i="23"/>
  <c r="P94" i="23"/>
  <c r="O94" i="23"/>
  <c r="N94" i="23"/>
  <c r="J94" i="23"/>
  <c r="I94" i="23"/>
  <c r="H94" i="23"/>
  <c r="D94" i="23"/>
  <c r="C94" i="23"/>
  <c r="B94" i="23"/>
  <c r="P93" i="23"/>
  <c r="O93" i="23"/>
  <c r="N93" i="23"/>
  <c r="J93" i="23"/>
  <c r="I93" i="23"/>
  <c r="H93" i="23"/>
  <c r="D93" i="23"/>
  <c r="C93" i="23"/>
  <c r="B93" i="23"/>
  <c r="P92" i="23"/>
  <c r="O92" i="23"/>
  <c r="N92" i="23"/>
  <c r="J92" i="23"/>
  <c r="I92" i="23"/>
  <c r="H92" i="23"/>
  <c r="D92" i="23"/>
  <c r="C92" i="23"/>
  <c r="B92" i="23"/>
  <c r="P91" i="23"/>
  <c r="O91" i="23"/>
  <c r="N91" i="23"/>
  <c r="J91" i="23"/>
  <c r="J96" i="23" s="1"/>
  <c r="I91" i="23"/>
  <c r="H91" i="23"/>
  <c r="H96" i="23" s="1"/>
  <c r="D91" i="23"/>
  <c r="C91" i="23"/>
  <c r="B91" i="23"/>
  <c r="P56" i="23"/>
  <c r="O56" i="23"/>
  <c r="N56" i="23"/>
  <c r="J56" i="23"/>
  <c r="I56" i="23"/>
  <c r="H56" i="23"/>
  <c r="D56" i="23"/>
  <c r="C56" i="23"/>
  <c r="B56" i="23"/>
  <c r="Q55" i="23"/>
  <c r="K55" i="23"/>
  <c r="E55" i="23"/>
  <c r="Q54" i="23"/>
  <c r="K54" i="23"/>
  <c r="E54" i="23"/>
  <c r="Q53" i="23"/>
  <c r="K53" i="23"/>
  <c r="E53" i="23"/>
  <c r="Q52" i="23"/>
  <c r="K52" i="23"/>
  <c r="E52" i="23"/>
  <c r="Q51" i="23"/>
  <c r="K51" i="23"/>
  <c r="E51" i="23"/>
  <c r="P16" i="23"/>
  <c r="O16" i="23"/>
  <c r="N16" i="23"/>
  <c r="J16" i="23"/>
  <c r="I16" i="23"/>
  <c r="H16" i="23"/>
  <c r="D16" i="23"/>
  <c r="C16" i="23"/>
  <c r="B16" i="23"/>
  <c r="Q15" i="23"/>
  <c r="K15" i="23"/>
  <c r="E15" i="23"/>
  <c r="Q14" i="23"/>
  <c r="K14" i="23"/>
  <c r="E14" i="23"/>
  <c r="Q13" i="23"/>
  <c r="K13" i="23"/>
  <c r="E13" i="23"/>
  <c r="Q12" i="23"/>
  <c r="K12" i="23"/>
  <c r="E12" i="23"/>
  <c r="Q11" i="23"/>
  <c r="K11" i="23"/>
  <c r="K16" i="23" s="1"/>
  <c r="E11" i="23"/>
  <c r="P95" i="22"/>
  <c r="O95" i="22"/>
  <c r="N95" i="22"/>
  <c r="J95" i="22"/>
  <c r="I95" i="22"/>
  <c r="H95" i="22"/>
  <c r="D95" i="22"/>
  <c r="C95" i="22"/>
  <c r="B95" i="22"/>
  <c r="P94" i="22"/>
  <c r="O94" i="22"/>
  <c r="N94" i="22"/>
  <c r="J94" i="22"/>
  <c r="I94" i="22"/>
  <c r="H94" i="22"/>
  <c r="K94" i="22" s="1"/>
  <c r="D94" i="22"/>
  <c r="C94" i="22"/>
  <c r="B94" i="22"/>
  <c r="P93" i="22"/>
  <c r="O93" i="22"/>
  <c r="N93" i="22"/>
  <c r="J93" i="22"/>
  <c r="I93" i="22"/>
  <c r="K93" i="22" s="1"/>
  <c r="H93" i="22"/>
  <c r="D93" i="22"/>
  <c r="C93" i="22"/>
  <c r="B93" i="22"/>
  <c r="P92" i="22"/>
  <c r="O92" i="22"/>
  <c r="N92" i="22"/>
  <c r="J92" i="22"/>
  <c r="I92" i="22"/>
  <c r="H92" i="22"/>
  <c r="D92" i="22"/>
  <c r="C92" i="22"/>
  <c r="B92" i="22"/>
  <c r="P91" i="22"/>
  <c r="O91" i="22"/>
  <c r="N91" i="22"/>
  <c r="J91" i="22"/>
  <c r="I91" i="22"/>
  <c r="I96" i="22" s="1"/>
  <c r="H91" i="22"/>
  <c r="D91" i="22"/>
  <c r="C91" i="22"/>
  <c r="B91" i="22"/>
  <c r="P56" i="22"/>
  <c r="O56" i="22"/>
  <c r="N56" i="22"/>
  <c r="J56" i="22"/>
  <c r="I56" i="22"/>
  <c r="H56" i="22"/>
  <c r="D56" i="22"/>
  <c r="C56" i="22"/>
  <c r="B56" i="22"/>
  <c r="Q55" i="22"/>
  <c r="K55" i="22"/>
  <c r="E55" i="22"/>
  <c r="Q54" i="22"/>
  <c r="K54" i="22"/>
  <c r="E54" i="22"/>
  <c r="Q53" i="22"/>
  <c r="K53" i="22"/>
  <c r="E53" i="22"/>
  <c r="Q52" i="22"/>
  <c r="K52" i="22"/>
  <c r="E52" i="22"/>
  <c r="Q51" i="22"/>
  <c r="K51" i="22"/>
  <c r="E51" i="22"/>
  <c r="P16" i="22"/>
  <c r="O16" i="22"/>
  <c r="N16" i="22"/>
  <c r="J16" i="22"/>
  <c r="I16" i="22"/>
  <c r="H16" i="22"/>
  <c r="D16" i="22"/>
  <c r="C16" i="22"/>
  <c r="B16" i="22"/>
  <c r="Q15" i="22"/>
  <c r="K15" i="22"/>
  <c r="E15" i="22"/>
  <c r="Q14" i="22"/>
  <c r="K14" i="22"/>
  <c r="E14" i="22"/>
  <c r="Q13" i="22"/>
  <c r="K13" i="22"/>
  <c r="E13" i="22"/>
  <c r="Q12" i="22"/>
  <c r="K12" i="22"/>
  <c r="E12" i="22"/>
  <c r="Q11" i="22"/>
  <c r="K11" i="22"/>
  <c r="E11" i="22"/>
  <c r="P95" i="21"/>
  <c r="O95" i="21"/>
  <c r="N95" i="21"/>
  <c r="J95" i="21"/>
  <c r="I95" i="21"/>
  <c r="H95" i="21"/>
  <c r="K95" i="21" s="1"/>
  <c r="D95" i="21"/>
  <c r="C95" i="21"/>
  <c r="B95" i="21"/>
  <c r="P94" i="21"/>
  <c r="O94" i="21"/>
  <c r="N94" i="21"/>
  <c r="J94" i="21"/>
  <c r="I94" i="21"/>
  <c r="H94" i="21"/>
  <c r="D94" i="21"/>
  <c r="C94" i="21"/>
  <c r="B94" i="21"/>
  <c r="P93" i="21"/>
  <c r="O93" i="21"/>
  <c r="N93" i="21"/>
  <c r="J93" i="21"/>
  <c r="I93" i="21"/>
  <c r="H93" i="21"/>
  <c r="K93" i="21" s="1"/>
  <c r="D93" i="21"/>
  <c r="C93" i="21"/>
  <c r="B93" i="21"/>
  <c r="P92" i="21"/>
  <c r="O92" i="21"/>
  <c r="N92" i="21"/>
  <c r="J92" i="21"/>
  <c r="I92" i="21"/>
  <c r="H92" i="21"/>
  <c r="D92" i="21"/>
  <c r="C92" i="21"/>
  <c r="B92" i="21"/>
  <c r="P91" i="21"/>
  <c r="O91" i="21"/>
  <c r="N91" i="21"/>
  <c r="J91" i="21"/>
  <c r="J96" i="21" s="1"/>
  <c r="I91" i="21"/>
  <c r="H91" i="21"/>
  <c r="D91" i="21"/>
  <c r="C91" i="21"/>
  <c r="B91" i="21"/>
  <c r="P56" i="21"/>
  <c r="O56" i="21"/>
  <c r="N56" i="21"/>
  <c r="J56" i="21"/>
  <c r="I56" i="21"/>
  <c r="H56" i="21"/>
  <c r="D56" i="21"/>
  <c r="C56" i="21"/>
  <c r="B56" i="21"/>
  <c r="Q55" i="21"/>
  <c r="K55" i="21"/>
  <c r="E55" i="21"/>
  <c r="Q54" i="21"/>
  <c r="K54" i="21"/>
  <c r="E54" i="21"/>
  <c r="Q53" i="21"/>
  <c r="K53" i="21"/>
  <c r="E53" i="21"/>
  <c r="Q52" i="21"/>
  <c r="K52" i="21"/>
  <c r="E52" i="21"/>
  <c r="Q51" i="21"/>
  <c r="K51" i="21"/>
  <c r="E51" i="21"/>
  <c r="P16" i="21"/>
  <c r="O16" i="21"/>
  <c r="N16" i="21"/>
  <c r="J16" i="21"/>
  <c r="I16" i="21"/>
  <c r="H16" i="21"/>
  <c r="D16" i="21"/>
  <c r="C16" i="21"/>
  <c r="B16" i="21"/>
  <c r="Q15" i="21"/>
  <c r="K15" i="21"/>
  <c r="E15" i="21"/>
  <c r="Q14" i="21"/>
  <c r="K14" i="21"/>
  <c r="E14" i="21"/>
  <c r="Q13" i="21"/>
  <c r="K13" i="21"/>
  <c r="E13" i="21"/>
  <c r="Q12" i="21"/>
  <c r="K12" i="21"/>
  <c r="E12" i="21"/>
  <c r="Q11" i="21"/>
  <c r="K11" i="21"/>
  <c r="E11" i="21"/>
  <c r="P95" i="20"/>
  <c r="O95" i="20"/>
  <c r="N95" i="20"/>
  <c r="J95" i="20"/>
  <c r="I95" i="20"/>
  <c r="H95" i="20"/>
  <c r="D95" i="20"/>
  <c r="C95" i="20"/>
  <c r="B95" i="20"/>
  <c r="P94" i="20"/>
  <c r="O94" i="20"/>
  <c r="N94" i="20"/>
  <c r="J94" i="20"/>
  <c r="I94" i="20"/>
  <c r="H94" i="20"/>
  <c r="K94" i="20" s="1"/>
  <c r="D94" i="20"/>
  <c r="C94" i="20"/>
  <c r="B94" i="20"/>
  <c r="P93" i="20"/>
  <c r="O93" i="20"/>
  <c r="N93" i="20"/>
  <c r="J93" i="20"/>
  <c r="I93" i="20"/>
  <c r="H93" i="20"/>
  <c r="D93" i="20"/>
  <c r="C93" i="20"/>
  <c r="B93" i="20"/>
  <c r="P92" i="20"/>
  <c r="O92" i="20"/>
  <c r="N92" i="20"/>
  <c r="J92" i="20"/>
  <c r="I92" i="20"/>
  <c r="H92" i="20"/>
  <c r="K92" i="20" s="1"/>
  <c r="D92" i="20"/>
  <c r="C92" i="20"/>
  <c r="B92" i="20"/>
  <c r="P91" i="20"/>
  <c r="O91" i="20"/>
  <c r="N91" i="20"/>
  <c r="J91" i="20"/>
  <c r="I91" i="20"/>
  <c r="I96" i="20" s="1"/>
  <c r="H91" i="20"/>
  <c r="D91" i="20"/>
  <c r="C91" i="20"/>
  <c r="B91" i="20"/>
  <c r="P56" i="20"/>
  <c r="O56" i="20"/>
  <c r="N56" i="20"/>
  <c r="J56" i="20"/>
  <c r="I56" i="20"/>
  <c r="H56" i="20"/>
  <c r="D56" i="20"/>
  <c r="C56" i="20"/>
  <c r="B56" i="20"/>
  <c r="Q55" i="20"/>
  <c r="K55" i="20"/>
  <c r="E55" i="20"/>
  <c r="Q54" i="20"/>
  <c r="K54" i="20"/>
  <c r="E54" i="20"/>
  <c r="Q53" i="20"/>
  <c r="K53" i="20"/>
  <c r="E53" i="20"/>
  <c r="Q52" i="20"/>
  <c r="K52" i="20"/>
  <c r="E52" i="20"/>
  <c r="Q51" i="20"/>
  <c r="K51" i="20"/>
  <c r="E51" i="20"/>
  <c r="P16" i="20"/>
  <c r="O16" i="20"/>
  <c r="N16" i="20"/>
  <c r="J16" i="20"/>
  <c r="I16" i="20"/>
  <c r="H16" i="20"/>
  <c r="D16" i="20"/>
  <c r="C16" i="20"/>
  <c r="B16" i="20"/>
  <c r="Q15" i="20"/>
  <c r="K15" i="20"/>
  <c r="E15" i="20"/>
  <c r="Q14" i="20"/>
  <c r="K14" i="20"/>
  <c r="E14" i="20"/>
  <c r="Q13" i="20"/>
  <c r="K13" i="20"/>
  <c r="E13" i="20"/>
  <c r="Q12" i="20"/>
  <c r="K12" i="20"/>
  <c r="E12" i="20"/>
  <c r="Q11" i="20"/>
  <c r="K11" i="20"/>
  <c r="E11" i="20"/>
  <c r="E16" i="20" s="1"/>
  <c r="P95" i="19"/>
  <c r="O95" i="19"/>
  <c r="N95" i="19"/>
  <c r="J95" i="19"/>
  <c r="I95" i="19"/>
  <c r="H95" i="19"/>
  <c r="D95" i="19"/>
  <c r="C95" i="19"/>
  <c r="B95" i="19"/>
  <c r="P94" i="19"/>
  <c r="O94" i="19"/>
  <c r="N94" i="19"/>
  <c r="J94" i="19"/>
  <c r="I94" i="19"/>
  <c r="H94" i="19"/>
  <c r="D94" i="19"/>
  <c r="C94" i="19"/>
  <c r="B94" i="19"/>
  <c r="P93" i="19"/>
  <c r="O93" i="19"/>
  <c r="N93" i="19"/>
  <c r="J93" i="19"/>
  <c r="I93" i="19"/>
  <c r="H93" i="19"/>
  <c r="K93" i="19" s="1"/>
  <c r="D93" i="19"/>
  <c r="C93" i="19"/>
  <c r="B93" i="19"/>
  <c r="P92" i="19"/>
  <c r="O92" i="19"/>
  <c r="N92" i="19"/>
  <c r="J92" i="19"/>
  <c r="I92" i="19"/>
  <c r="H92" i="19"/>
  <c r="D92" i="19"/>
  <c r="C92" i="19"/>
  <c r="B92" i="19"/>
  <c r="P91" i="19"/>
  <c r="O91" i="19"/>
  <c r="N91" i="19"/>
  <c r="J91" i="19"/>
  <c r="J96" i="19" s="1"/>
  <c r="I91" i="19"/>
  <c r="H91" i="19"/>
  <c r="D91" i="19"/>
  <c r="C91" i="19"/>
  <c r="B91" i="19"/>
  <c r="P56" i="19"/>
  <c r="O56" i="19"/>
  <c r="N56" i="19"/>
  <c r="J56" i="19"/>
  <c r="I56" i="19"/>
  <c r="H56" i="19"/>
  <c r="D56" i="19"/>
  <c r="C56" i="19"/>
  <c r="B56" i="19"/>
  <c r="Q55" i="19"/>
  <c r="K55" i="19"/>
  <c r="E55" i="19"/>
  <c r="Q54" i="19"/>
  <c r="K54" i="19"/>
  <c r="E54" i="19"/>
  <c r="Q53" i="19"/>
  <c r="K53" i="19"/>
  <c r="E53" i="19"/>
  <c r="Q52" i="19"/>
  <c r="K52" i="19"/>
  <c r="E52" i="19"/>
  <c r="Q51" i="19"/>
  <c r="K51" i="19"/>
  <c r="E51" i="19"/>
  <c r="P16" i="19"/>
  <c r="O16" i="19"/>
  <c r="N16" i="19"/>
  <c r="J16" i="19"/>
  <c r="I16" i="19"/>
  <c r="H16" i="19"/>
  <c r="D16" i="19"/>
  <c r="C16" i="19"/>
  <c r="B16" i="19"/>
  <c r="Q15" i="19"/>
  <c r="K15" i="19"/>
  <c r="E15" i="19"/>
  <c r="Q14" i="19"/>
  <c r="K14" i="19"/>
  <c r="E14" i="19"/>
  <c r="Q13" i="19"/>
  <c r="K13" i="19"/>
  <c r="E13" i="19"/>
  <c r="Q12" i="19"/>
  <c r="K12" i="19"/>
  <c r="E12" i="19"/>
  <c r="Q11" i="19"/>
  <c r="K11" i="19"/>
  <c r="E11" i="19"/>
  <c r="P95" i="18"/>
  <c r="O95" i="18"/>
  <c r="N95" i="18"/>
  <c r="J95" i="18"/>
  <c r="I95" i="18"/>
  <c r="H95" i="18"/>
  <c r="D95" i="18"/>
  <c r="C95" i="18"/>
  <c r="B95" i="18"/>
  <c r="P94" i="18"/>
  <c r="O94" i="18"/>
  <c r="N94" i="18"/>
  <c r="J94" i="18"/>
  <c r="I94" i="18"/>
  <c r="H94" i="18"/>
  <c r="D94" i="18"/>
  <c r="C94" i="18"/>
  <c r="B94" i="18"/>
  <c r="P93" i="18"/>
  <c r="O93" i="18"/>
  <c r="N93" i="18"/>
  <c r="J93" i="18"/>
  <c r="I93" i="18"/>
  <c r="K93" i="18" s="1"/>
  <c r="H93" i="18"/>
  <c r="D93" i="18"/>
  <c r="C93" i="18"/>
  <c r="B93" i="18"/>
  <c r="P92" i="18"/>
  <c r="O92" i="18"/>
  <c r="N92" i="18"/>
  <c r="J92" i="18"/>
  <c r="I92" i="18"/>
  <c r="H92" i="18"/>
  <c r="D92" i="18"/>
  <c r="C92" i="18"/>
  <c r="B92" i="18"/>
  <c r="P91" i="18"/>
  <c r="O91" i="18"/>
  <c r="N91" i="18"/>
  <c r="J91" i="18"/>
  <c r="I91" i="18"/>
  <c r="I96" i="18" s="1"/>
  <c r="H91" i="18"/>
  <c r="D91" i="18"/>
  <c r="C91" i="18"/>
  <c r="B91" i="18"/>
  <c r="P56" i="18"/>
  <c r="O56" i="18"/>
  <c r="N56" i="18"/>
  <c r="J56" i="18"/>
  <c r="I56" i="18"/>
  <c r="H56" i="18"/>
  <c r="D56" i="18"/>
  <c r="C56" i="18"/>
  <c r="B56" i="18"/>
  <c r="Q55" i="18"/>
  <c r="K55" i="18"/>
  <c r="E55" i="18"/>
  <c r="Q54" i="18"/>
  <c r="K54" i="18"/>
  <c r="E54" i="18"/>
  <c r="Q53" i="18"/>
  <c r="K53" i="18"/>
  <c r="E53" i="18"/>
  <c r="Q52" i="18"/>
  <c r="K52" i="18"/>
  <c r="E52" i="18"/>
  <c r="Q51" i="18"/>
  <c r="K51" i="18"/>
  <c r="E51" i="18"/>
  <c r="P16" i="18"/>
  <c r="O16" i="18"/>
  <c r="N16" i="18"/>
  <c r="J16" i="18"/>
  <c r="I16" i="18"/>
  <c r="H16" i="18"/>
  <c r="D16" i="18"/>
  <c r="C16" i="18"/>
  <c r="B16" i="18"/>
  <c r="Q15" i="18"/>
  <c r="K15" i="18"/>
  <c r="E15" i="18"/>
  <c r="Q14" i="18"/>
  <c r="K14" i="18"/>
  <c r="E14" i="18"/>
  <c r="Q13" i="18"/>
  <c r="K13" i="18"/>
  <c r="E13" i="18"/>
  <c r="Q12" i="18"/>
  <c r="K12" i="18"/>
  <c r="E12" i="18"/>
  <c r="Q11" i="18"/>
  <c r="K11" i="18"/>
  <c r="E11" i="18"/>
  <c r="P95" i="17"/>
  <c r="O95" i="17"/>
  <c r="N95" i="17"/>
  <c r="J95" i="17"/>
  <c r="I95" i="17"/>
  <c r="H95" i="17"/>
  <c r="K95" i="17" s="1"/>
  <c r="D95" i="17"/>
  <c r="C95" i="17"/>
  <c r="B95" i="17"/>
  <c r="P94" i="17"/>
  <c r="O94" i="17"/>
  <c r="N94" i="17"/>
  <c r="J94" i="17"/>
  <c r="I94" i="17"/>
  <c r="H94" i="17"/>
  <c r="D94" i="17"/>
  <c r="C94" i="17"/>
  <c r="B94" i="17"/>
  <c r="P93" i="17"/>
  <c r="O93" i="17"/>
  <c r="N93" i="17"/>
  <c r="J93" i="17"/>
  <c r="I93" i="17"/>
  <c r="H93" i="17"/>
  <c r="K93" i="17" s="1"/>
  <c r="D93" i="17"/>
  <c r="C93" i="17"/>
  <c r="B93" i="17"/>
  <c r="P92" i="17"/>
  <c r="O92" i="17"/>
  <c r="N92" i="17"/>
  <c r="J92" i="17"/>
  <c r="I92" i="17"/>
  <c r="H92" i="17"/>
  <c r="D92" i="17"/>
  <c r="C92" i="17"/>
  <c r="B92" i="17"/>
  <c r="P91" i="17"/>
  <c r="O91" i="17"/>
  <c r="N91" i="17"/>
  <c r="J91" i="17"/>
  <c r="J96" i="17" s="1"/>
  <c r="I91" i="17"/>
  <c r="H91" i="17"/>
  <c r="H96" i="17" s="1"/>
  <c r="D91" i="17"/>
  <c r="C91" i="17"/>
  <c r="B91" i="17"/>
  <c r="P56" i="17"/>
  <c r="O56" i="17"/>
  <c r="N56" i="17"/>
  <c r="J56" i="17"/>
  <c r="I56" i="17"/>
  <c r="H56" i="17"/>
  <c r="D56" i="17"/>
  <c r="C56" i="17"/>
  <c r="B56" i="17"/>
  <c r="Q55" i="17"/>
  <c r="K55" i="17"/>
  <c r="E55" i="17"/>
  <c r="Q54" i="17"/>
  <c r="K54" i="17"/>
  <c r="E54" i="17"/>
  <c r="Q53" i="17"/>
  <c r="K53" i="17"/>
  <c r="E53" i="17"/>
  <c r="Q52" i="17"/>
  <c r="K52" i="17"/>
  <c r="E52" i="17"/>
  <c r="Q51" i="17"/>
  <c r="K51" i="17"/>
  <c r="K56" i="17" s="1"/>
  <c r="E51" i="17"/>
  <c r="P16" i="17"/>
  <c r="O16" i="17"/>
  <c r="N16" i="17"/>
  <c r="J16" i="17"/>
  <c r="I16" i="17"/>
  <c r="H16" i="17"/>
  <c r="D16" i="17"/>
  <c r="C16" i="17"/>
  <c r="B16" i="17"/>
  <c r="Q15" i="17"/>
  <c r="K15" i="17"/>
  <c r="E15" i="17"/>
  <c r="Q14" i="17"/>
  <c r="K14" i="17"/>
  <c r="E14" i="17"/>
  <c r="Q13" i="17"/>
  <c r="K13" i="17"/>
  <c r="E13" i="17"/>
  <c r="Q12" i="17"/>
  <c r="K12" i="17"/>
  <c r="E12" i="17"/>
  <c r="Q11" i="17"/>
  <c r="K11" i="17"/>
  <c r="E11" i="17"/>
  <c r="P95" i="16"/>
  <c r="O95" i="16"/>
  <c r="N95" i="16"/>
  <c r="J95" i="16"/>
  <c r="I95" i="16"/>
  <c r="H95" i="16"/>
  <c r="D95" i="16"/>
  <c r="C95" i="16"/>
  <c r="B95" i="16"/>
  <c r="P94" i="16"/>
  <c r="O94" i="16"/>
  <c r="N94" i="16"/>
  <c r="J94" i="16"/>
  <c r="I94" i="16"/>
  <c r="H94" i="16"/>
  <c r="D94" i="16"/>
  <c r="C94" i="16"/>
  <c r="B94" i="16"/>
  <c r="P93" i="16"/>
  <c r="O93" i="16"/>
  <c r="N93" i="16"/>
  <c r="J93" i="16"/>
  <c r="I93" i="16"/>
  <c r="H93" i="16"/>
  <c r="D93" i="16"/>
  <c r="C93" i="16"/>
  <c r="B93" i="16"/>
  <c r="P92" i="16"/>
  <c r="O92" i="16"/>
  <c r="N92" i="16"/>
  <c r="J92" i="16"/>
  <c r="I92" i="16"/>
  <c r="H92" i="16"/>
  <c r="K92" i="16" s="1"/>
  <c r="D92" i="16"/>
  <c r="C92" i="16"/>
  <c r="B92" i="16"/>
  <c r="P91" i="16"/>
  <c r="O91" i="16"/>
  <c r="N91" i="16"/>
  <c r="J91" i="16"/>
  <c r="I91" i="16"/>
  <c r="H91" i="16"/>
  <c r="D91" i="16"/>
  <c r="C91" i="16"/>
  <c r="B91" i="16"/>
  <c r="P56" i="16"/>
  <c r="O56" i="16"/>
  <c r="N56" i="16"/>
  <c r="J56" i="16"/>
  <c r="I56" i="16"/>
  <c r="H56" i="16"/>
  <c r="D56" i="16"/>
  <c r="C56" i="16"/>
  <c r="B56" i="16"/>
  <c r="Q55" i="16"/>
  <c r="K55" i="16"/>
  <c r="E55" i="16"/>
  <c r="Q54" i="16"/>
  <c r="K54" i="16"/>
  <c r="E54" i="16"/>
  <c r="Q53" i="16"/>
  <c r="K53" i="16"/>
  <c r="E53" i="16"/>
  <c r="Q52" i="16"/>
  <c r="K52" i="16"/>
  <c r="E52" i="16"/>
  <c r="Q51" i="16"/>
  <c r="K51" i="16"/>
  <c r="E51" i="16"/>
  <c r="P16" i="16"/>
  <c r="O16" i="16"/>
  <c r="N16" i="16"/>
  <c r="J16" i="16"/>
  <c r="I16" i="16"/>
  <c r="H16" i="16"/>
  <c r="D16" i="16"/>
  <c r="C16" i="16"/>
  <c r="B16" i="16"/>
  <c r="Q15" i="16"/>
  <c r="K15" i="16"/>
  <c r="E15" i="16"/>
  <c r="Q14" i="16"/>
  <c r="K14" i="16"/>
  <c r="E14" i="16"/>
  <c r="Q13" i="16"/>
  <c r="K13" i="16"/>
  <c r="E13" i="16"/>
  <c r="Q12" i="16"/>
  <c r="K12" i="16"/>
  <c r="E12" i="16"/>
  <c r="Q11" i="16"/>
  <c r="K11" i="16"/>
  <c r="E11" i="16"/>
  <c r="P95" i="15"/>
  <c r="O95" i="15"/>
  <c r="N95" i="15"/>
  <c r="J95" i="15"/>
  <c r="I95" i="15"/>
  <c r="H95" i="15"/>
  <c r="D95" i="15"/>
  <c r="C95" i="15"/>
  <c r="B95" i="15"/>
  <c r="P94" i="15"/>
  <c r="O94" i="15"/>
  <c r="N94" i="15"/>
  <c r="J94" i="15"/>
  <c r="I94" i="15"/>
  <c r="H94" i="15"/>
  <c r="D94" i="15"/>
  <c r="C94" i="15"/>
  <c r="B94" i="15"/>
  <c r="P93" i="15"/>
  <c r="O93" i="15"/>
  <c r="N93" i="15"/>
  <c r="J93" i="15"/>
  <c r="I93" i="15"/>
  <c r="H93" i="15"/>
  <c r="K93" i="15" s="1"/>
  <c r="D93" i="15"/>
  <c r="C93" i="15"/>
  <c r="B93" i="15"/>
  <c r="P92" i="15"/>
  <c r="O92" i="15"/>
  <c r="N92" i="15"/>
  <c r="J92" i="15"/>
  <c r="I92" i="15"/>
  <c r="H92" i="15"/>
  <c r="D92" i="15"/>
  <c r="C92" i="15"/>
  <c r="B92" i="15"/>
  <c r="P91" i="15"/>
  <c r="O91" i="15"/>
  <c r="N91" i="15"/>
  <c r="J91" i="15"/>
  <c r="J96" i="15" s="1"/>
  <c r="I91" i="15"/>
  <c r="H91" i="15"/>
  <c r="D91" i="15"/>
  <c r="C91" i="15"/>
  <c r="B91" i="15"/>
  <c r="P56" i="15"/>
  <c r="O56" i="15"/>
  <c r="N56" i="15"/>
  <c r="J56" i="15"/>
  <c r="I56" i="15"/>
  <c r="H56" i="15"/>
  <c r="D56" i="15"/>
  <c r="C56" i="15"/>
  <c r="B56" i="15"/>
  <c r="Q55" i="15"/>
  <c r="K55" i="15"/>
  <c r="E55" i="15"/>
  <c r="Q54" i="15"/>
  <c r="K54" i="15"/>
  <c r="E54" i="15"/>
  <c r="Q53" i="15"/>
  <c r="K53" i="15"/>
  <c r="E53" i="15"/>
  <c r="Q52" i="15"/>
  <c r="K52" i="15"/>
  <c r="E52" i="15"/>
  <c r="Q51" i="15"/>
  <c r="K51" i="15"/>
  <c r="E51" i="15"/>
  <c r="P16" i="15"/>
  <c r="O16" i="15"/>
  <c r="N16" i="15"/>
  <c r="J16" i="15"/>
  <c r="I16" i="15"/>
  <c r="H16" i="15"/>
  <c r="D16" i="15"/>
  <c r="C16" i="15"/>
  <c r="B16" i="15"/>
  <c r="Q15" i="15"/>
  <c r="K15" i="15"/>
  <c r="E15" i="15"/>
  <c r="Q14" i="15"/>
  <c r="K14" i="15"/>
  <c r="E14" i="15"/>
  <c r="Q13" i="15"/>
  <c r="K13" i="15"/>
  <c r="E13" i="15"/>
  <c r="Q12" i="15"/>
  <c r="K12" i="15"/>
  <c r="E12" i="15"/>
  <c r="Q11" i="15"/>
  <c r="K11" i="15"/>
  <c r="K16" i="15" s="1"/>
  <c r="E11" i="15"/>
  <c r="P95" i="14"/>
  <c r="O95" i="14"/>
  <c r="N95" i="14"/>
  <c r="J95" i="14"/>
  <c r="I95" i="14"/>
  <c r="H95" i="14"/>
  <c r="D95" i="14"/>
  <c r="C95" i="14"/>
  <c r="B95" i="14"/>
  <c r="P94" i="14"/>
  <c r="O94" i="14"/>
  <c r="N94" i="14"/>
  <c r="J94" i="14"/>
  <c r="I94" i="14"/>
  <c r="H94" i="14"/>
  <c r="D94" i="14"/>
  <c r="C94" i="14"/>
  <c r="B94" i="14"/>
  <c r="P93" i="14"/>
  <c r="O93" i="14"/>
  <c r="N93" i="14"/>
  <c r="J93" i="14"/>
  <c r="I93" i="14"/>
  <c r="H93" i="14"/>
  <c r="D93" i="14"/>
  <c r="C93" i="14"/>
  <c r="B93" i="14"/>
  <c r="P92" i="14"/>
  <c r="O92" i="14"/>
  <c r="N92" i="14"/>
  <c r="J92" i="14"/>
  <c r="I92" i="14"/>
  <c r="H92" i="14"/>
  <c r="D92" i="14"/>
  <c r="C92" i="14"/>
  <c r="B92" i="14"/>
  <c r="P91" i="14"/>
  <c r="O91" i="14"/>
  <c r="N91" i="14"/>
  <c r="J91" i="14"/>
  <c r="I91" i="14"/>
  <c r="I96" i="14" s="1"/>
  <c r="H91" i="14"/>
  <c r="D91" i="14"/>
  <c r="C91" i="14"/>
  <c r="B91" i="14"/>
  <c r="P56" i="14"/>
  <c r="O56" i="14"/>
  <c r="N56" i="14"/>
  <c r="J56" i="14"/>
  <c r="I56" i="14"/>
  <c r="H56" i="14"/>
  <c r="D56" i="14"/>
  <c r="C56" i="14"/>
  <c r="B56" i="14"/>
  <c r="Q55" i="14"/>
  <c r="K55" i="14"/>
  <c r="E55" i="14"/>
  <c r="Q54" i="14"/>
  <c r="K54" i="14"/>
  <c r="E54" i="14"/>
  <c r="Q53" i="14"/>
  <c r="K53" i="14"/>
  <c r="E53" i="14"/>
  <c r="Q52" i="14"/>
  <c r="K52" i="14"/>
  <c r="E52" i="14"/>
  <c r="Q51" i="14"/>
  <c r="K51" i="14"/>
  <c r="E51" i="14"/>
  <c r="P16" i="14"/>
  <c r="O16" i="14"/>
  <c r="N16" i="14"/>
  <c r="J16" i="14"/>
  <c r="I16" i="14"/>
  <c r="H16" i="14"/>
  <c r="D16" i="14"/>
  <c r="C16" i="14"/>
  <c r="B16" i="14"/>
  <c r="Q15" i="14"/>
  <c r="K15" i="14"/>
  <c r="E15" i="14"/>
  <c r="Q14" i="14"/>
  <c r="K14" i="14"/>
  <c r="E14" i="14"/>
  <c r="Q13" i="14"/>
  <c r="K13" i="14"/>
  <c r="E13" i="14"/>
  <c r="Q12" i="14"/>
  <c r="K12" i="14"/>
  <c r="E12" i="14"/>
  <c r="Q11" i="14"/>
  <c r="K11" i="14"/>
  <c r="E11" i="14"/>
  <c r="P95" i="13"/>
  <c r="O95" i="13"/>
  <c r="N95" i="13"/>
  <c r="J95" i="13"/>
  <c r="I95" i="13"/>
  <c r="H95" i="13"/>
  <c r="D95" i="13"/>
  <c r="C95" i="13"/>
  <c r="B95" i="13"/>
  <c r="P94" i="13"/>
  <c r="O94" i="13"/>
  <c r="N94" i="13"/>
  <c r="J94" i="13"/>
  <c r="I94" i="13"/>
  <c r="H94" i="13"/>
  <c r="D94" i="13"/>
  <c r="C94" i="13"/>
  <c r="B94" i="13"/>
  <c r="P93" i="13"/>
  <c r="O93" i="13"/>
  <c r="N93" i="13"/>
  <c r="J93" i="13"/>
  <c r="I93" i="13"/>
  <c r="H93" i="13"/>
  <c r="D93" i="13"/>
  <c r="C93" i="13"/>
  <c r="B93" i="13"/>
  <c r="P92" i="13"/>
  <c r="O92" i="13"/>
  <c r="N92" i="13"/>
  <c r="J92" i="13"/>
  <c r="I92" i="13"/>
  <c r="H92" i="13"/>
  <c r="D92" i="13"/>
  <c r="C92" i="13"/>
  <c r="B92" i="13"/>
  <c r="P91" i="13"/>
  <c r="O91" i="13"/>
  <c r="N91" i="13"/>
  <c r="J91" i="13"/>
  <c r="I91" i="13"/>
  <c r="H91" i="13"/>
  <c r="D91" i="13"/>
  <c r="C91" i="13"/>
  <c r="B91" i="13"/>
  <c r="P56" i="13"/>
  <c r="O56" i="13"/>
  <c r="N56" i="13"/>
  <c r="J56" i="13"/>
  <c r="I56" i="13"/>
  <c r="H56" i="13"/>
  <c r="D56" i="13"/>
  <c r="C56" i="13"/>
  <c r="B56" i="13"/>
  <c r="Q55" i="13"/>
  <c r="K55" i="13"/>
  <c r="E55" i="13"/>
  <c r="Q54" i="13"/>
  <c r="K54" i="13"/>
  <c r="E54" i="13"/>
  <c r="Q53" i="13"/>
  <c r="K53" i="13"/>
  <c r="E53" i="13"/>
  <c r="Q52" i="13"/>
  <c r="K52" i="13"/>
  <c r="E52" i="13"/>
  <c r="Q51" i="13"/>
  <c r="K51" i="13"/>
  <c r="E51" i="13"/>
  <c r="P16" i="13"/>
  <c r="O16" i="13"/>
  <c r="N16" i="13"/>
  <c r="J16" i="13"/>
  <c r="I16" i="13"/>
  <c r="H16" i="13"/>
  <c r="D16" i="13"/>
  <c r="C16" i="13"/>
  <c r="B16" i="13"/>
  <c r="Q15" i="13"/>
  <c r="E15" i="13"/>
  <c r="Q14" i="13"/>
  <c r="E14" i="13"/>
  <c r="Q13" i="13"/>
  <c r="E13" i="13"/>
  <c r="Q12" i="13"/>
  <c r="E12" i="13"/>
  <c r="Q11" i="13"/>
  <c r="E11" i="13"/>
  <c r="P95" i="12"/>
  <c r="O95" i="12"/>
  <c r="N95" i="12"/>
  <c r="J95" i="12"/>
  <c r="I95" i="12"/>
  <c r="H95" i="12"/>
  <c r="D95" i="12"/>
  <c r="C95" i="12"/>
  <c r="B95" i="12"/>
  <c r="P94" i="12"/>
  <c r="O94" i="12"/>
  <c r="N94" i="12"/>
  <c r="J94" i="12"/>
  <c r="I94" i="12"/>
  <c r="H94" i="12"/>
  <c r="D94" i="12"/>
  <c r="C94" i="12"/>
  <c r="B94" i="12"/>
  <c r="P93" i="12"/>
  <c r="O93" i="12"/>
  <c r="N93" i="12"/>
  <c r="J93" i="12"/>
  <c r="I93" i="12"/>
  <c r="H93" i="12"/>
  <c r="D93" i="12"/>
  <c r="C93" i="12"/>
  <c r="B93" i="12"/>
  <c r="P92" i="12"/>
  <c r="O92" i="12"/>
  <c r="N92" i="12"/>
  <c r="J92" i="12"/>
  <c r="I92" i="12"/>
  <c r="H92" i="12"/>
  <c r="K92" i="12" s="1"/>
  <c r="D92" i="12"/>
  <c r="C92" i="12"/>
  <c r="B92" i="12"/>
  <c r="P91" i="12"/>
  <c r="P96" i="12" s="1"/>
  <c r="O91" i="12"/>
  <c r="N91" i="12"/>
  <c r="J91" i="12"/>
  <c r="I91" i="12"/>
  <c r="I96" i="12" s="1"/>
  <c r="H91" i="12"/>
  <c r="D91" i="12"/>
  <c r="C91" i="12"/>
  <c r="B91" i="12"/>
  <c r="P56" i="12"/>
  <c r="O56" i="12"/>
  <c r="N56" i="12"/>
  <c r="J56" i="12"/>
  <c r="I56" i="12"/>
  <c r="H56" i="12"/>
  <c r="D56" i="12"/>
  <c r="C56" i="12"/>
  <c r="B56" i="12"/>
  <c r="Q55" i="12"/>
  <c r="K55" i="12"/>
  <c r="E55" i="12"/>
  <c r="Q54" i="12"/>
  <c r="K54" i="12"/>
  <c r="E54" i="12"/>
  <c r="Q53" i="12"/>
  <c r="K53" i="12"/>
  <c r="E53" i="12"/>
  <c r="Q52" i="12"/>
  <c r="K52" i="12"/>
  <c r="E52" i="12"/>
  <c r="Q51" i="12"/>
  <c r="K51" i="12"/>
  <c r="E51" i="12"/>
  <c r="P16" i="12"/>
  <c r="O16" i="12"/>
  <c r="N16" i="12"/>
  <c r="J16" i="12"/>
  <c r="I16" i="12"/>
  <c r="H16" i="12"/>
  <c r="D16" i="12"/>
  <c r="C16" i="12"/>
  <c r="B16" i="12"/>
  <c r="Q15" i="12"/>
  <c r="K15" i="12"/>
  <c r="E15" i="12"/>
  <c r="Q14" i="12"/>
  <c r="K14" i="12"/>
  <c r="E14" i="12"/>
  <c r="Q13" i="12"/>
  <c r="K13" i="12"/>
  <c r="E13" i="12"/>
  <c r="Q12" i="12"/>
  <c r="K12" i="12"/>
  <c r="E12" i="12"/>
  <c r="Q11" i="12"/>
  <c r="K11" i="12"/>
  <c r="E11" i="12"/>
  <c r="E16" i="12" s="1"/>
  <c r="P95" i="11"/>
  <c r="O95" i="11"/>
  <c r="N95" i="11"/>
  <c r="J95" i="11"/>
  <c r="I95" i="11"/>
  <c r="H95" i="11"/>
  <c r="D95" i="11"/>
  <c r="C95" i="11"/>
  <c r="B95" i="11"/>
  <c r="P94" i="11"/>
  <c r="O94" i="11"/>
  <c r="N94" i="11"/>
  <c r="J94" i="11"/>
  <c r="I94" i="11"/>
  <c r="H94" i="11"/>
  <c r="D94" i="11"/>
  <c r="C94" i="11"/>
  <c r="B94" i="11"/>
  <c r="P93" i="11"/>
  <c r="O93" i="11"/>
  <c r="Q93" i="11" s="1"/>
  <c r="N93" i="11"/>
  <c r="J93" i="11"/>
  <c r="I93" i="11"/>
  <c r="H93" i="11"/>
  <c r="D93" i="11"/>
  <c r="C93" i="11"/>
  <c r="B93" i="11"/>
  <c r="P92" i="11"/>
  <c r="O92" i="11"/>
  <c r="N92" i="11"/>
  <c r="J92" i="11"/>
  <c r="I92" i="11"/>
  <c r="H92" i="11"/>
  <c r="D92" i="11"/>
  <c r="C92" i="11"/>
  <c r="B92" i="11"/>
  <c r="P91" i="11"/>
  <c r="O91" i="11"/>
  <c r="N91" i="11"/>
  <c r="J91" i="11"/>
  <c r="J96" i="11" s="1"/>
  <c r="I91" i="11"/>
  <c r="H91" i="11"/>
  <c r="D91" i="11"/>
  <c r="C91" i="11"/>
  <c r="B91" i="11"/>
  <c r="P56" i="11"/>
  <c r="O56" i="11"/>
  <c r="N56" i="11"/>
  <c r="J56" i="11"/>
  <c r="I56" i="11"/>
  <c r="H56" i="11"/>
  <c r="D56" i="11"/>
  <c r="C56" i="11"/>
  <c r="B56" i="11"/>
  <c r="Q55" i="11"/>
  <c r="K55" i="11"/>
  <c r="E55" i="11"/>
  <c r="Q54" i="11"/>
  <c r="K54" i="11"/>
  <c r="E54" i="11"/>
  <c r="Q53" i="11"/>
  <c r="K53" i="11"/>
  <c r="E53" i="11"/>
  <c r="Q52" i="11"/>
  <c r="K52" i="11"/>
  <c r="E52" i="11"/>
  <c r="Q51" i="11"/>
  <c r="K51" i="11"/>
  <c r="E51" i="11"/>
  <c r="P16" i="11"/>
  <c r="O16" i="11"/>
  <c r="N16" i="11"/>
  <c r="J16" i="11"/>
  <c r="I16" i="11"/>
  <c r="H16" i="11"/>
  <c r="D16" i="11"/>
  <c r="C16" i="11"/>
  <c r="B16" i="11"/>
  <c r="Q15" i="11"/>
  <c r="K15" i="11"/>
  <c r="E15" i="11"/>
  <c r="Q14" i="11"/>
  <c r="K14" i="11"/>
  <c r="E14" i="11"/>
  <c r="Q13" i="11"/>
  <c r="K13" i="11"/>
  <c r="E13" i="11"/>
  <c r="Q12" i="11"/>
  <c r="K12" i="11"/>
  <c r="E12" i="11"/>
  <c r="Q11" i="11"/>
  <c r="K11" i="11"/>
  <c r="E11" i="11"/>
  <c r="P95" i="10"/>
  <c r="O95" i="10"/>
  <c r="N95" i="10"/>
  <c r="J95" i="10"/>
  <c r="I95" i="10"/>
  <c r="H95" i="10"/>
  <c r="D95" i="10"/>
  <c r="C95" i="10"/>
  <c r="B95" i="10"/>
  <c r="P94" i="10"/>
  <c r="O94" i="10"/>
  <c r="N94" i="10"/>
  <c r="J94" i="10"/>
  <c r="I94" i="10"/>
  <c r="H94" i="10"/>
  <c r="K94" i="10" s="1"/>
  <c r="D94" i="10"/>
  <c r="C94" i="10"/>
  <c r="B94" i="10"/>
  <c r="P93" i="10"/>
  <c r="O93" i="10"/>
  <c r="N93" i="10"/>
  <c r="J93" i="10"/>
  <c r="I93" i="10"/>
  <c r="H93" i="10"/>
  <c r="D93" i="10"/>
  <c r="C93" i="10"/>
  <c r="B93" i="10"/>
  <c r="P92" i="10"/>
  <c r="O92" i="10"/>
  <c r="N92" i="10"/>
  <c r="J92" i="10"/>
  <c r="I92" i="10"/>
  <c r="H92" i="10"/>
  <c r="D92" i="10"/>
  <c r="C92" i="10"/>
  <c r="B92" i="10"/>
  <c r="P91" i="10"/>
  <c r="P96" i="10" s="1"/>
  <c r="O91" i="10"/>
  <c r="N91" i="10"/>
  <c r="J91" i="10"/>
  <c r="I91" i="10"/>
  <c r="I96" i="10" s="1"/>
  <c r="H91" i="10"/>
  <c r="D91" i="10"/>
  <c r="C91" i="10"/>
  <c r="B91" i="10"/>
  <c r="P56" i="10"/>
  <c r="O56" i="10"/>
  <c r="N56" i="10"/>
  <c r="J56" i="10"/>
  <c r="I56" i="10"/>
  <c r="H56" i="10"/>
  <c r="D56" i="10"/>
  <c r="C56" i="10"/>
  <c r="B56" i="10"/>
  <c r="Q55" i="10"/>
  <c r="K55" i="10"/>
  <c r="E55" i="10"/>
  <c r="Q54" i="10"/>
  <c r="K54" i="10"/>
  <c r="E54" i="10"/>
  <c r="Q53" i="10"/>
  <c r="K53" i="10"/>
  <c r="E53" i="10"/>
  <c r="Q52" i="10"/>
  <c r="K52" i="10"/>
  <c r="E52" i="10"/>
  <c r="Q51" i="10"/>
  <c r="K51" i="10"/>
  <c r="E51" i="10"/>
  <c r="P16" i="10"/>
  <c r="O16" i="10"/>
  <c r="N16" i="10"/>
  <c r="J16" i="10"/>
  <c r="I16" i="10"/>
  <c r="H16" i="10"/>
  <c r="D16" i="10"/>
  <c r="C16" i="10"/>
  <c r="B16" i="10"/>
  <c r="Q15" i="10"/>
  <c r="K15" i="10"/>
  <c r="E15" i="10"/>
  <c r="Q14" i="10"/>
  <c r="K14" i="10"/>
  <c r="E14" i="10"/>
  <c r="Q13" i="10"/>
  <c r="K13" i="10"/>
  <c r="E13" i="10"/>
  <c r="Q12" i="10"/>
  <c r="K12" i="10"/>
  <c r="E12" i="10"/>
  <c r="Q11" i="10"/>
  <c r="K11" i="10"/>
  <c r="E11" i="10"/>
  <c r="P95" i="8"/>
  <c r="O95" i="8"/>
  <c r="N95" i="8"/>
  <c r="J95" i="8"/>
  <c r="I95" i="8"/>
  <c r="H95" i="8"/>
  <c r="D95" i="8"/>
  <c r="C95" i="8"/>
  <c r="B95" i="8"/>
  <c r="P94" i="8"/>
  <c r="O94" i="8"/>
  <c r="N94" i="8"/>
  <c r="J94" i="8"/>
  <c r="I94" i="8"/>
  <c r="H94" i="8"/>
  <c r="D94" i="8"/>
  <c r="C94" i="8"/>
  <c r="B94" i="8"/>
  <c r="P93" i="8"/>
  <c r="O93" i="8"/>
  <c r="N93" i="8"/>
  <c r="J93" i="8"/>
  <c r="I93" i="8"/>
  <c r="H93" i="8"/>
  <c r="K93" i="8" s="1"/>
  <c r="D93" i="8"/>
  <c r="C93" i="8"/>
  <c r="B93" i="8"/>
  <c r="P92" i="8"/>
  <c r="O92" i="8"/>
  <c r="N92" i="8"/>
  <c r="Q92" i="8" s="1"/>
  <c r="J92" i="8"/>
  <c r="I92" i="8"/>
  <c r="H92" i="8"/>
  <c r="D92" i="8"/>
  <c r="C92" i="8"/>
  <c r="B92" i="8"/>
  <c r="P91" i="8"/>
  <c r="O91" i="8"/>
  <c r="N91" i="8"/>
  <c r="J91" i="8"/>
  <c r="J96" i="8" s="1"/>
  <c r="I91" i="8"/>
  <c r="H91" i="8"/>
  <c r="D91" i="8"/>
  <c r="C91" i="8"/>
  <c r="B91" i="8"/>
  <c r="P56" i="8"/>
  <c r="O56" i="8"/>
  <c r="N56" i="8"/>
  <c r="J56" i="8"/>
  <c r="I56" i="8"/>
  <c r="H56" i="8"/>
  <c r="D56" i="8"/>
  <c r="C56" i="8"/>
  <c r="B56" i="8"/>
  <c r="Q55" i="8"/>
  <c r="K55" i="8"/>
  <c r="E55" i="8"/>
  <c r="Q54" i="8"/>
  <c r="K54" i="8"/>
  <c r="E54" i="8"/>
  <c r="Q53" i="8"/>
  <c r="K53" i="8"/>
  <c r="E53" i="8"/>
  <c r="Q52" i="8"/>
  <c r="K52" i="8"/>
  <c r="E52" i="8"/>
  <c r="Q51" i="8"/>
  <c r="K51" i="8"/>
  <c r="E51" i="8"/>
  <c r="P16" i="8"/>
  <c r="O16" i="8"/>
  <c r="N16" i="8"/>
  <c r="J16" i="8"/>
  <c r="I16" i="8"/>
  <c r="H16" i="8"/>
  <c r="D16" i="8"/>
  <c r="C16" i="8"/>
  <c r="B16" i="8"/>
  <c r="Q15" i="8"/>
  <c r="K15" i="8"/>
  <c r="E15" i="8"/>
  <c r="Q14" i="8"/>
  <c r="K14" i="8"/>
  <c r="E14" i="8"/>
  <c r="Q13" i="8"/>
  <c r="K13" i="8"/>
  <c r="E13" i="8"/>
  <c r="Q12" i="8"/>
  <c r="K12" i="8"/>
  <c r="E12" i="8"/>
  <c r="Q11" i="8"/>
  <c r="K11" i="8"/>
  <c r="E11" i="8"/>
  <c r="I95" i="6" l="1"/>
  <c r="I93" i="6"/>
  <c r="O95" i="5"/>
  <c r="O96" i="5" s="1"/>
  <c r="N94" i="5"/>
  <c r="P92" i="5"/>
  <c r="H56" i="5"/>
  <c r="E51" i="5"/>
  <c r="B91" i="5"/>
  <c r="O16" i="5"/>
  <c r="Q14" i="5"/>
  <c r="Q11" i="5"/>
  <c r="N91" i="5"/>
  <c r="N96" i="5" s="1"/>
  <c r="I16" i="5"/>
  <c r="E13" i="5"/>
  <c r="E12" i="5"/>
  <c r="K94" i="23"/>
  <c r="H96" i="21"/>
  <c r="K16" i="21"/>
  <c r="J96" i="13"/>
  <c r="O96" i="13"/>
  <c r="H96" i="13"/>
  <c r="Q56" i="12"/>
  <c r="N96" i="12"/>
  <c r="Q16" i="12"/>
  <c r="K94" i="12"/>
  <c r="O96" i="11"/>
  <c r="Q92" i="11"/>
  <c r="H96" i="11"/>
  <c r="Q94" i="11"/>
  <c r="K95" i="11"/>
  <c r="K16" i="11"/>
  <c r="K94" i="11"/>
  <c r="K94" i="8"/>
  <c r="H96" i="8"/>
  <c r="O96" i="8"/>
  <c r="K95" i="8"/>
  <c r="P94" i="4"/>
  <c r="O93" i="4"/>
  <c r="P92" i="4"/>
  <c r="O91" i="4"/>
  <c r="H91" i="4"/>
  <c r="E52" i="4"/>
  <c r="C95" i="4"/>
  <c r="D94" i="4"/>
  <c r="B92" i="4"/>
  <c r="Q14" i="4"/>
  <c r="B16" i="4"/>
  <c r="K56" i="25"/>
  <c r="K95" i="25"/>
  <c r="K16" i="25"/>
  <c r="H96" i="25"/>
  <c r="E16" i="22"/>
  <c r="K56" i="19"/>
  <c r="K95" i="19"/>
  <c r="H96" i="19"/>
  <c r="I96" i="16"/>
  <c r="K95" i="15"/>
  <c r="K56" i="15"/>
  <c r="H96" i="15"/>
  <c r="Q56" i="14"/>
  <c r="E16" i="14"/>
  <c r="Q56" i="10"/>
  <c r="N96" i="10"/>
  <c r="K56" i="12"/>
  <c r="E56" i="15"/>
  <c r="Q56" i="15"/>
  <c r="E56" i="17"/>
  <c r="Q56" i="17"/>
  <c r="Q56" i="19"/>
  <c r="Q56" i="25"/>
  <c r="N96" i="8"/>
  <c r="P96" i="8"/>
  <c r="O96" i="10"/>
  <c r="Q94" i="10"/>
  <c r="O96" i="12"/>
  <c r="O96" i="14"/>
  <c r="Q92" i="14"/>
  <c r="Q95" i="14"/>
  <c r="Q16" i="15"/>
  <c r="N96" i="15"/>
  <c r="P96" i="15"/>
  <c r="O96" i="16"/>
  <c r="Q92" i="16"/>
  <c r="Q95" i="16"/>
  <c r="Q16" i="17"/>
  <c r="N96" i="17"/>
  <c r="P96" i="17"/>
  <c r="Q93" i="17"/>
  <c r="Q95" i="17"/>
  <c r="O96" i="18"/>
  <c r="Q93" i="18"/>
  <c r="Q95" i="18"/>
  <c r="N96" i="19"/>
  <c r="P96" i="19"/>
  <c r="O96" i="20"/>
  <c r="Q92" i="20"/>
  <c r="Q94" i="20"/>
  <c r="Q16" i="21"/>
  <c r="N96" i="21"/>
  <c r="P96" i="21"/>
  <c r="Q93" i="21"/>
  <c r="Q95" i="21"/>
  <c r="O96" i="22"/>
  <c r="Q94" i="22"/>
  <c r="Q16" i="23"/>
  <c r="N96" i="23"/>
  <c r="P96" i="23"/>
  <c r="Q94" i="23"/>
  <c r="O96" i="24"/>
  <c r="Q92" i="24"/>
  <c r="Q94" i="24"/>
  <c r="Q16" i="25"/>
  <c r="N96" i="25"/>
  <c r="P96" i="25"/>
  <c r="Q93" i="25"/>
  <c r="Q95" i="25"/>
  <c r="J96" i="10"/>
  <c r="J96" i="12"/>
  <c r="K16" i="14"/>
  <c r="K16" i="16"/>
  <c r="Q92" i="10"/>
  <c r="Q93" i="10"/>
  <c r="K11" i="4"/>
  <c r="J91" i="4"/>
  <c r="D96" i="10"/>
  <c r="Q93" i="8"/>
  <c r="N96" i="11"/>
  <c r="Q92" i="12"/>
  <c r="Q94" i="12"/>
  <c r="Q56" i="13"/>
  <c r="P96" i="13"/>
  <c r="Q93" i="15"/>
  <c r="Q93" i="19"/>
  <c r="Q95" i="19"/>
  <c r="O96" i="7"/>
  <c r="Q92" i="7"/>
  <c r="Q94" i="7"/>
  <c r="Q56" i="20"/>
  <c r="E93" i="10"/>
  <c r="E95" i="10"/>
  <c r="E93" i="11"/>
  <c r="D96" i="12"/>
  <c r="E93" i="12"/>
  <c r="D96" i="14"/>
  <c r="E93" i="14"/>
  <c r="E94" i="15"/>
  <c r="D96" i="16"/>
  <c r="E93" i="16"/>
  <c r="E94" i="17"/>
  <c r="D96" i="18"/>
  <c r="D96" i="20"/>
  <c r="E93" i="20"/>
  <c r="E94" i="21"/>
  <c r="D96" i="22"/>
  <c r="D96" i="24"/>
  <c r="E93" i="24"/>
  <c r="E94" i="25"/>
  <c r="D96" i="7"/>
  <c r="E93" i="7"/>
  <c r="I96" i="13"/>
  <c r="K95" i="13"/>
  <c r="K56" i="14"/>
  <c r="H96" i="14"/>
  <c r="J96" i="14"/>
  <c r="K93" i="14"/>
  <c r="K94" i="14"/>
  <c r="I96" i="15"/>
  <c r="K92" i="15"/>
  <c r="K94" i="15"/>
  <c r="H96" i="16"/>
  <c r="J96" i="16"/>
  <c r="K93" i="16"/>
  <c r="K94" i="16"/>
  <c r="I96" i="17"/>
  <c r="K92" i="17"/>
  <c r="K94" i="17"/>
  <c r="H96" i="18"/>
  <c r="J96" i="18"/>
  <c r="K94" i="18"/>
  <c r="K56" i="20"/>
  <c r="J96" i="20"/>
  <c r="J96" i="22"/>
  <c r="K56" i="24"/>
  <c r="J96" i="24"/>
  <c r="K56" i="7"/>
  <c r="J96" i="7"/>
  <c r="J96" i="5"/>
  <c r="C96" i="8"/>
  <c r="E92" i="8"/>
  <c r="C96" i="11"/>
  <c r="C96" i="13"/>
  <c r="E56" i="14"/>
  <c r="B96" i="14"/>
  <c r="C96" i="15"/>
  <c r="C96" i="17"/>
  <c r="E92" i="17"/>
  <c r="C96" i="19"/>
  <c r="E92" i="19"/>
  <c r="C96" i="21"/>
  <c r="B96" i="22"/>
  <c r="C96" i="23"/>
  <c r="C96" i="25"/>
  <c r="E92" i="25"/>
  <c r="Q93" i="12"/>
  <c r="Q95" i="13"/>
  <c r="Q16" i="14"/>
  <c r="N96" i="14"/>
  <c r="P96" i="14"/>
  <c r="Q93" i="14"/>
  <c r="O96" i="15"/>
  <c r="Q92" i="15"/>
  <c r="Q94" i="15"/>
  <c r="N96" i="16"/>
  <c r="P96" i="16"/>
  <c r="Q93" i="16"/>
  <c r="O96" i="17"/>
  <c r="Q92" i="17"/>
  <c r="Q94" i="17"/>
  <c r="N96" i="18"/>
  <c r="P96" i="18"/>
  <c r="Q94" i="18"/>
  <c r="O96" i="19"/>
  <c r="Q92" i="19"/>
  <c r="Q94" i="19"/>
  <c r="N96" i="20"/>
  <c r="P96" i="20"/>
  <c r="Q93" i="20"/>
  <c r="O96" i="21"/>
  <c r="Q92" i="21"/>
  <c r="Q94" i="21"/>
  <c r="Q16" i="22"/>
  <c r="N96" i="22"/>
  <c r="P96" i="22"/>
  <c r="Q92" i="22"/>
  <c r="Q93" i="22"/>
  <c r="Q95" i="22"/>
  <c r="O96" i="23"/>
  <c r="Q92" i="23"/>
  <c r="Q93" i="23"/>
  <c r="N96" i="24"/>
  <c r="P96" i="24"/>
  <c r="Q93" i="24"/>
  <c r="O96" i="25"/>
  <c r="Q92" i="25"/>
  <c r="Q94" i="25"/>
  <c r="N96" i="7"/>
  <c r="P96" i="7"/>
  <c r="Q93" i="7"/>
  <c r="Q95" i="7"/>
  <c r="P96" i="11"/>
  <c r="I96" i="8"/>
  <c r="K92" i="8"/>
  <c r="K16" i="10"/>
  <c r="H96" i="10"/>
  <c r="K92" i="10"/>
  <c r="K93" i="10"/>
  <c r="K95" i="10"/>
  <c r="I96" i="11"/>
  <c r="K92" i="11"/>
  <c r="K93" i="11"/>
  <c r="H96" i="12"/>
  <c r="K93" i="12"/>
  <c r="K95" i="12"/>
  <c r="K92" i="18"/>
  <c r="I96" i="19"/>
  <c r="K92" i="19"/>
  <c r="K94" i="19"/>
  <c r="K16" i="20"/>
  <c r="H96" i="20"/>
  <c r="K93" i="20"/>
  <c r="K95" i="20"/>
  <c r="I96" i="21"/>
  <c r="K92" i="21"/>
  <c r="K94" i="21"/>
  <c r="K92" i="22"/>
  <c r="K95" i="22"/>
  <c r="I96" i="23"/>
  <c r="K92" i="23"/>
  <c r="K93" i="23"/>
  <c r="H96" i="24"/>
  <c r="K93" i="24"/>
  <c r="K95" i="24"/>
  <c r="I96" i="25"/>
  <c r="K92" i="25"/>
  <c r="K94" i="25"/>
  <c r="K16" i="7"/>
  <c r="H96" i="7"/>
  <c r="K93" i="7"/>
  <c r="K95" i="7"/>
  <c r="H96" i="5"/>
  <c r="K92" i="14"/>
  <c r="D96" i="8"/>
  <c r="E93" i="8"/>
  <c r="C96" i="10"/>
  <c r="E92" i="10"/>
  <c r="B96" i="11"/>
  <c r="D96" i="11"/>
  <c r="C96" i="12"/>
  <c r="E92" i="12"/>
  <c r="E94" i="12"/>
  <c r="D96" i="13"/>
  <c r="C96" i="14"/>
  <c r="E92" i="14"/>
  <c r="B96" i="15"/>
  <c r="D96" i="15"/>
  <c r="E93" i="15"/>
  <c r="C96" i="16"/>
  <c r="E92" i="16"/>
  <c r="B96" i="17"/>
  <c r="D96" i="17"/>
  <c r="E93" i="17"/>
  <c r="C96" i="18"/>
  <c r="B96" i="19"/>
  <c r="D96" i="19"/>
  <c r="E93" i="19"/>
  <c r="C96" i="20"/>
  <c r="E92" i="20"/>
  <c r="E94" i="20"/>
  <c r="D96" i="21"/>
  <c r="E93" i="21"/>
  <c r="C96" i="22"/>
  <c r="E93" i="22"/>
  <c r="D96" i="23"/>
  <c r="E93" i="23"/>
  <c r="E94" i="23"/>
  <c r="C96" i="24"/>
  <c r="E92" i="24"/>
  <c r="E94" i="24"/>
  <c r="E16" i="25"/>
  <c r="D96" i="25"/>
  <c r="E93" i="25"/>
  <c r="C96" i="7"/>
  <c r="E94" i="7"/>
  <c r="C96" i="5"/>
  <c r="E16" i="5"/>
  <c r="Q16" i="5"/>
  <c r="B96" i="5"/>
  <c r="D96" i="5"/>
  <c r="I96" i="5"/>
  <c r="P96" i="5"/>
  <c r="Q93" i="5"/>
  <c r="E95" i="5"/>
  <c r="E11" i="4"/>
  <c r="Q11" i="4"/>
  <c r="K12" i="4"/>
  <c r="E13" i="4"/>
  <c r="Q13" i="4"/>
  <c r="K14" i="4"/>
  <c r="E15" i="4"/>
  <c r="Q15" i="4"/>
  <c r="C16" i="4"/>
  <c r="H16" i="4"/>
  <c r="J16" i="4"/>
  <c r="O16" i="4"/>
  <c r="E51" i="4"/>
  <c r="Q51" i="4"/>
  <c r="K52" i="4"/>
  <c r="E53" i="4"/>
  <c r="Q53" i="4"/>
  <c r="K54" i="4"/>
  <c r="E55" i="4"/>
  <c r="Q55" i="4"/>
  <c r="C56" i="4"/>
  <c r="H56" i="4"/>
  <c r="J56" i="4"/>
  <c r="O56" i="4"/>
  <c r="B91" i="4"/>
  <c r="E91" i="4" s="1"/>
  <c r="D91" i="4"/>
  <c r="I91" i="4"/>
  <c r="N91" i="4"/>
  <c r="P91" i="4"/>
  <c r="C92" i="4"/>
  <c r="H92" i="4"/>
  <c r="J92" i="4"/>
  <c r="K92" i="4" s="1"/>
  <c r="O92" i="4"/>
  <c r="B93" i="4"/>
  <c r="D93" i="4"/>
  <c r="I93" i="4"/>
  <c r="K93" i="4" s="1"/>
  <c r="N93" i="4"/>
  <c r="P93" i="4"/>
  <c r="C94" i="4"/>
  <c r="E94" i="4" s="1"/>
  <c r="H94" i="4"/>
  <c r="J94" i="4"/>
  <c r="O94" i="4"/>
  <c r="Q94" i="4" s="1"/>
  <c r="B95" i="4"/>
  <c r="D95" i="4"/>
  <c r="I95" i="4"/>
  <c r="K95" i="4" s="1"/>
  <c r="N95" i="4"/>
  <c r="P95" i="4"/>
  <c r="K11" i="5"/>
  <c r="K16" i="5" s="1"/>
  <c r="K51" i="5"/>
  <c r="E52" i="5"/>
  <c r="Q52" i="5"/>
  <c r="K53" i="5"/>
  <c r="E54" i="5"/>
  <c r="Q54" i="5"/>
  <c r="K55" i="5"/>
  <c r="D56" i="5"/>
  <c r="I56" i="5"/>
  <c r="P56" i="5"/>
  <c r="C95" i="6"/>
  <c r="D94" i="6"/>
  <c r="C93" i="6"/>
  <c r="D92" i="6"/>
  <c r="J95" i="6"/>
  <c r="I94" i="6"/>
  <c r="J93" i="6"/>
  <c r="I92" i="6"/>
  <c r="O95" i="6"/>
  <c r="P94" i="6"/>
  <c r="O93" i="6"/>
  <c r="P92" i="6"/>
  <c r="D56" i="6"/>
  <c r="I56" i="6"/>
  <c r="P56" i="6"/>
  <c r="D16" i="6"/>
  <c r="D91" i="6"/>
  <c r="B95" i="6"/>
  <c r="E15" i="6"/>
  <c r="B93" i="6"/>
  <c r="E13" i="6"/>
  <c r="H91" i="6"/>
  <c r="K11" i="6"/>
  <c r="H16" i="6"/>
  <c r="I16" i="6"/>
  <c r="I91" i="6"/>
  <c r="I96" i="6" s="1"/>
  <c r="H94" i="6"/>
  <c r="K14" i="6"/>
  <c r="H92" i="6"/>
  <c r="K12" i="6"/>
  <c r="P16" i="6"/>
  <c r="P91" i="6"/>
  <c r="P96" i="6" s="1"/>
  <c r="N95" i="6"/>
  <c r="Q95" i="6" s="1"/>
  <c r="Q15" i="6"/>
  <c r="N93" i="6"/>
  <c r="Q13" i="6"/>
  <c r="B56" i="6"/>
  <c r="E51" i="6"/>
  <c r="N56" i="6"/>
  <c r="Q51" i="6"/>
  <c r="C56" i="6"/>
  <c r="E54" i="6"/>
  <c r="E52" i="6"/>
  <c r="J56" i="6"/>
  <c r="K55" i="6"/>
  <c r="K53" i="6"/>
  <c r="Q54" i="6"/>
  <c r="Q52" i="6"/>
  <c r="B16" i="6"/>
  <c r="B91" i="6"/>
  <c r="E11" i="6"/>
  <c r="C91" i="6"/>
  <c r="C16" i="6"/>
  <c r="B94" i="6"/>
  <c r="E94" i="6" s="1"/>
  <c r="E14" i="6"/>
  <c r="B92" i="6"/>
  <c r="E12" i="6"/>
  <c r="J91" i="6"/>
  <c r="J16" i="6"/>
  <c r="H95" i="6"/>
  <c r="K15" i="6"/>
  <c r="H93" i="6"/>
  <c r="K13" i="6"/>
  <c r="N16" i="6"/>
  <c r="N91" i="6"/>
  <c r="Q11" i="6"/>
  <c r="O91" i="6"/>
  <c r="O16" i="6"/>
  <c r="N94" i="6"/>
  <c r="Q14" i="6"/>
  <c r="N92" i="6"/>
  <c r="Q12" i="6"/>
  <c r="K51" i="6"/>
  <c r="H56" i="6"/>
  <c r="E55" i="6"/>
  <c r="E53" i="6"/>
  <c r="K54" i="6"/>
  <c r="K52" i="6"/>
  <c r="Q55" i="6"/>
  <c r="Q53" i="6"/>
  <c r="K93" i="5"/>
  <c r="K95" i="5"/>
  <c r="E92" i="6"/>
  <c r="Q92" i="5"/>
  <c r="K92" i="5"/>
  <c r="Q94" i="5"/>
  <c r="K94" i="5"/>
  <c r="E92" i="5"/>
  <c r="E93" i="5"/>
  <c r="E94" i="5"/>
  <c r="K91" i="6"/>
  <c r="E91" i="5"/>
  <c r="K91" i="5"/>
  <c r="Q91" i="5"/>
  <c r="K91" i="4"/>
  <c r="E92" i="7"/>
  <c r="E56" i="7"/>
  <c r="Q16" i="7"/>
  <c r="E95" i="7"/>
  <c r="E16" i="7"/>
  <c r="B96" i="7"/>
  <c r="E91" i="7"/>
  <c r="K91" i="7"/>
  <c r="Q91" i="7"/>
  <c r="E56" i="25"/>
  <c r="E95" i="25"/>
  <c r="B96" i="25"/>
  <c r="E91" i="25"/>
  <c r="K91" i="25"/>
  <c r="Q91" i="25"/>
  <c r="Q56" i="24"/>
  <c r="E95" i="24"/>
  <c r="E56" i="24"/>
  <c r="Q16" i="24"/>
  <c r="Q95" i="24"/>
  <c r="K16" i="24"/>
  <c r="E16" i="24"/>
  <c r="B96" i="24"/>
  <c r="E91" i="24"/>
  <c r="K91" i="24"/>
  <c r="Q91" i="24"/>
  <c r="Q56" i="23"/>
  <c r="K56" i="23"/>
  <c r="E95" i="23"/>
  <c r="E56" i="23"/>
  <c r="B96" i="23"/>
  <c r="Q95" i="23"/>
  <c r="K95" i="23"/>
  <c r="E16" i="23"/>
  <c r="E92" i="23"/>
  <c r="E91" i="23"/>
  <c r="K91" i="23"/>
  <c r="Q91" i="23"/>
  <c r="Q56" i="22"/>
  <c r="K56" i="22"/>
  <c r="E95" i="22"/>
  <c r="E94" i="22"/>
  <c r="E56" i="22"/>
  <c r="K16" i="22"/>
  <c r="H96" i="22"/>
  <c r="E92" i="22"/>
  <c r="E91" i="22"/>
  <c r="K91" i="22"/>
  <c r="Q91" i="22"/>
  <c r="Q56" i="21"/>
  <c r="K56" i="21"/>
  <c r="E95" i="21"/>
  <c r="E56" i="21"/>
  <c r="B96" i="21"/>
  <c r="E16" i="21"/>
  <c r="E92" i="21"/>
  <c r="E91" i="21"/>
  <c r="K91" i="21"/>
  <c r="Q91" i="21"/>
  <c r="E95" i="20"/>
  <c r="E56" i="20"/>
  <c r="Q95" i="20"/>
  <c r="Q16" i="20"/>
  <c r="B96" i="20"/>
  <c r="E91" i="20"/>
  <c r="K91" i="20"/>
  <c r="Q91" i="20"/>
  <c r="E94" i="19"/>
  <c r="E56" i="19"/>
  <c r="Q16" i="19"/>
  <c r="K16" i="19"/>
  <c r="E95" i="19"/>
  <c r="E16" i="19"/>
  <c r="E91" i="19"/>
  <c r="K91" i="19"/>
  <c r="Q91" i="19"/>
  <c r="Q56" i="18"/>
  <c r="K56" i="18"/>
  <c r="B96" i="18"/>
  <c r="E93" i="18"/>
  <c r="E56" i="18"/>
  <c r="Q16" i="18"/>
  <c r="Q92" i="18"/>
  <c r="K95" i="18"/>
  <c r="K16" i="18"/>
  <c r="E95" i="18"/>
  <c r="E94" i="18"/>
  <c r="E16" i="18"/>
  <c r="E92" i="18"/>
  <c r="E91" i="18"/>
  <c r="K91" i="18"/>
  <c r="Q91" i="18"/>
  <c r="K16" i="17"/>
  <c r="E95" i="17"/>
  <c r="E16" i="17"/>
  <c r="E91" i="17"/>
  <c r="K91" i="17"/>
  <c r="K96" i="17" s="1"/>
  <c r="Q91" i="17"/>
  <c r="Q56" i="16"/>
  <c r="K56" i="16"/>
  <c r="E94" i="16"/>
  <c r="E56" i="16"/>
  <c r="Q16" i="16"/>
  <c r="Q94" i="16"/>
  <c r="K95" i="16"/>
  <c r="E95" i="16"/>
  <c r="E16" i="16"/>
  <c r="B96" i="16"/>
  <c r="E91" i="16"/>
  <c r="K91" i="16"/>
  <c r="Q91" i="16"/>
  <c r="E92" i="15"/>
  <c r="Q95" i="15"/>
  <c r="E95" i="15"/>
  <c r="E16" i="15"/>
  <c r="E91" i="15"/>
  <c r="K91" i="15"/>
  <c r="Q91" i="15"/>
  <c r="E94" i="14"/>
  <c r="Q94" i="14"/>
  <c r="K95" i="14"/>
  <c r="E95" i="14"/>
  <c r="E91" i="14"/>
  <c r="K91" i="14"/>
  <c r="Q91" i="14"/>
  <c r="K56" i="13"/>
  <c r="E56" i="13"/>
  <c r="Q16" i="13"/>
  <c r="N96" i="13"/>
  <c r="Q94" i="13"/>
  <c r="E16" i="13"/>
  <c r="B96" i="13"/>
  <c r="Q92" i="13"/>
  <c r="Q93" i="13"/>
  <c r="K93" i="13"/>
  <c r="K92" i="13"/>
  <c r="K94" i="13"/>
  <c r="E94" i="13"/>
  <c r="E93" i="13"/>
  <c r="K16" i="13"/>
  <c r="E95" i="13"/>
  <c r="E92" i="13"/>
  <c r="E91" i="13"/>
  <c r="K91" i="13"/>
  <c r="Q91" i="13"/>
  <c r="E56" i="12"/>
  <c r="B96" i="12"/>
  <c r="Q95" i="12"/>
  <c r="K16" i="12"/>
  <c r="E95" i="12"/>
  <c r="E91" i="12"/>
  <c r="K91" i="12"/>
  <c r="Q91" i="12"/>
  <c r="Q56" i="11"/>
  <c r="K56" i="11"/>
  <c r="E56" i="11"/>
  <c r="Q95" i="11"/>
  <c r="Q16" i="11"/>
  <c r="E95" i="11"/>
  <c r="E94" i="11"/>
  <c r="E16" i="11"/>
  <c r="E92" i="11"/>
  <c r="E91" i="11"/>
  <c r="K91" i="11"/>
  <c r="Q91" i="11"/>
  <c r="K56" i="10"/>
  <c r="E56" i="10"/>
  <c r="Q95" i="10"/>
  <c r="Q16" i="10"/>
  <c r="E94" i="10"/>
  <c r="E16" i="10"/>
  <c r="B96" i="10"/>
  <c r="E91" i="10"/>
  <c r="K91" i="10"/>
  <c r="Q91" i="10"/>
  <c r="Q56" i="8"/>
  <c r="K56" i="8"/>
  <c r="E56" i="8"/>
  <c r="Q95" i="8"/>
  <c r="Q94" i="8"/>
  <c r="Q16" i="8"/>
  <c r="K16" i="8"/>
  <c r="E95" i="8"/>
  <c r="E94" i="8"/>
  <c r="E16" i="8"/>
  <c r="B96" i="8"/>
  <c r="E91" i="8"/>
  <c r="K91" i="8"/>
  <c r="Q91" i="8"/>
  <c r="O96" i="6" l="1"/>
  <c r="Q93" i="6"/>
  <c r="Q95" i="5"/>
  <c r="Q96" i="11"/>
  <c r="Q92" i="4"/>
  <c r="E95" i="4"/>
  <c r="E93" i="4"/>
  <c r="E96" i="19"/>
  <c r="K96" i="15"/>
  <c r="K96" i="8"/>
  <c r="K96" i="10"/>
  <c r="K96" i="11"/>
  <c r="K96" i="12"/>
  <c r="E96" i="15"/>
  <c r="Q96" i="17"/>
  <c r="E96" i="17"/>
  <c r="Q96" i="19"/>
  <c r="Q96" i="24"/>
  <c r="Q92" i="6"/>
  <c r="D96" i="6"/>
  <c r="E93" i="6"/>
  <c r="Q95" i="4"/>
  <c r="K94" i="4"/>
  <c r="K96" i="4" s="1"/>
  <c r="Q93" i="4"/>
  <c r="Q94" i="6"/>
  <c r="Q91" i="4"/>
  <c r="K96" i="18"/>
  <c r="K96" i="19"/>
  <c r="K96" i="23"/>
  <c r="K96" i="24"/>
  <c r="K92" i="6"/>
  <c r="K94" i="6"/>
  <c r="K96" i="6" s="1"/>
  <c r="E96" i="24"/>
  <c r="E91" i="6"/>
  <c r="K93" i="6"/>
  <c r="K95" i="6"/>
  <c r="J96" i="6"/>
  <c r="J96" i="4"/>
  <c r="Q96" i="18"/>
  <c r="Q96" i="23"/>
  <c r="Q91" i="6"/>
  <c r="Q56" i="5"/>
  <c r="C96" i="6"/>
  <c r="E56" i="5"/>
  <c r="K96" i="20"/>
  <c r="K96" i="21"/>
  <c r="K56" i="4"/>
  <c r="Q96" i="8"/>
  <c r="Q96" i="10"/>
  <c r="Q96" i="12"/>
  <c r="Q96" i="13"/>
  <c r="Q96" i="20"/>
  <c r="Q96" i="21"/>
  <c r="Q96" i="22"/>
  <c r="Q96" i="25"/>
  <c r="Q96" i="7"/>
  <c r="Q96" i="5"/>
  <c r="O96" i="4"/>
  <c r="K96" i="13"/>
  <c r="K96" i="14"/>
  <c r="K96" i="22"/>
  <c r="K96" i="25"/>
  <c r="K96" i="7"/>
  <c r="K96" i="5"/>
  <c r="H96" i="4"/>
  <c r="K16" i="4"/>
  <c r="E96" i="8"/>
  <c r="E96" i="10"/>
  <c r="E96" i="11"/>
  <c r="E96" i="12"/>
  <c r="E96" i="20"/>
  <c r="E96" i="25"/>
  <c r="E95" i="6"/>
  <c r="C96" i="4"/>
  <c r="N96" i="4"/>
  <c r="D96" i="4"/>
  <c r="Q56" i="4"/>
  <c r="Q16" i="4"/>
  <c r="E92" i="4"/>
  <c r="E96" i="4" s="1"/>
  <c r="K56" i="5"/>
  <c r="P96" i="4"/>
  <c r="I96" i="4"/>
  <c r="B96" i="4"/>
  <c r="E56" i="4"/>
  <c r="E16" i="4"/>
  <c r="E96" i="5"/>
  <c r="Q16" i="6"/>
  <c r="B96" i="6"/>
  <c r="Q56" i="6"/>
  <c r="E56" i="6"/>
  <c r="H96" i="6"/>
  <c r="K56" i="6"/>
  <c r="N96" i="6"/>
  <c r="E16" i="6"/>
  <c r="K16" i="6"/>
  <c r="E96" i="7"/>
  <c r="E96" i="23"/>
  <c r="E96" i="22"/>
  <c r="E96" i="21"/>
  <c r="E96" i="18"/>
  <c r="K96" i="16"/>
  <c r="E96" i="16"/>
  <c r="Q96" i="16"/>
  <c r="Q96" i="15"/>
  <c r="Q96" i="14"/>
  <c r="E96" i="14"/>
  <c r="E96" i="13"/>
  <c r="Q96" i="6" l="1"/>
  <c r="E96" i="6"/>
  <c r="Q96" i="4"/>
</calcChain>
</file>

<file path=xl/sharedStrings.xml><?xml version="1.0" encoding="utf-8"?>
<sst xmlns="http://schemas.openxmlformats.org/spreadsheetml/2006/main" count="2814" uniqueCount="22">
  <si>
    <t>18 - &lt; 55 ans</t>
  </si>
  <si>
    <t>55 - &lt; 70 ans</t>
  </si>
  <si>
    <t>&gt; = 70 ans</t>
  </si>
  <si>
    <t>Mesures</t>
  </si>
  <si>
    <t>curatelle renforcée</t>
  </si>
  <si>
    <t>curatelle simple</t>
  </si>
  <si>
    <t>MAJ</t>
  </si>
  <si>
    <t>sauvegarde justice</t>
  </si>
  <si>
    <t>tutelle</t>
  </si>
  <si>
    <t xml:space="preserve">répartition par sexe, tranche d'âge et lieu d'exercice de la mesure </t>
  </si>
  <si>
    <t>Femmes</t>
  </si>
  <si>
    <t>Domicile</t>
  </si>
  <si>
    <t>Etablisst</t>
  </si>
  <si>
    <t>Belgique</t>
  </si>
  <si>
    <t>Total</t>
  </si>
  <si>
    <t>Tranche âge</t>
  </si>
  <si>
    <t xml:space="preserve">18 - &lt; 55 </t>
  </si>
  <si>
    <t xml:space="preserve">55 - &lt; 70 </t>
  </si>
  <si>
    <t xml:space="preserve">&gt; = 70 </t>
  </si>
  <si>
    <t>Hommes</t>
  </si>
  <si>
    <t xml:space="preserve">Total </t>
  </si>
  <si>
    <t>Mesures éteintes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</si>
</sst>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3">
    <cellStyle name="Default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Avesnes!$B$10:$D$10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Avesnes!$B$11:$D$11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Avesnes!$A$12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Avesnes!$B$10:$D$10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Avesnes!$B$12:$D$12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Avesnes!$A$13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Avesnes!$B$10:$D$10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Avesnes!$A$14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Avesnes!$B$10:$D$10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Avesnes!$B$14:$D$14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Avesnes!$A$15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Avesnes!$B$10:$D$10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Avesnes!$B$15:$D$15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386880"/>
        <c:axId val="59400960"/>
        <c:axId val="0"/>
      </c:bar3DChart>
      <c:catAx>
        <c:axId val="5938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400960"/>
        <c:crosses val="autoZero"/>
        <c:auto val="1"/>
        <c:lblAlgn val="ctr"/>
        <c:lblOffset val="100"/>
        <c:noMultiLvlLbl val="0"/>
      </c:catAx>
      <c:valAx>
        <c:axId val="5940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386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Avesnes!$H$29:$J$29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Avesnes!$H$30:$J$30</c:f>
              <c:numCache>
                <c:formatCode>General</c:formatCode>
                <c:ptCount val="3"/>
                <c:pt idx="0">
                  <c:v>7</c:v>
                </c:pt>
                <c:pt idx="1">
                  <c:v>5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tx>
            <c:strRef>
              <c:f>Avesnes!$G$31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Avesnes!$H$29:$J$29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Avesnes!$H$31:$J$31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7</c:v>
                </c:pt>
              </c:numCache>
            </c:numRef>
          </c:val>
        </c:ser>
        <c:ser>
          <c:idx val="2"/>
          <c:order val="2"/>
          <c:tx>
            <c:strRef>
              <c:f>Avesnes!$G$32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Avesnes!$H$29:$J$29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087168"/>
        <c:axId val="106088704"/>
        <c:axId val="0"/>
      </c:bar3DChart>
      <c:catAx>
        <c:axId val="10608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088704"/>
        <c:crosses val="autoZero"/>
        <c:auto val="1"/>
        <c:lblAlgn val="ctr"/>
        <c:lblOffset val="100"/>
        <c:noMultiLvlLbl val="0"/>
      </c:catAx>
      <c:valAx>
        <c:axId val="106088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087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Tourcoing!$B$50:$D$50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Tourcoing!$B$51:$D$51</c:f>
              <c:numCache>
                <c:formatCode>General</c:formatCode>
                <c:ptCount val="3"/>
                <c:pt idx="0">
                  <c:v>15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Tourcoing!$A$52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Tourcoing!$B$50:$D$50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Tourcoing!$B$52:$D$52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Tourcoing!$A$53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Tourcoing!$B$50:$D$50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Tourcoing!$A$54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Tourcoing!$B$50:$D$50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Tourcoing!$B$54:$D$54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Tourcoing!$A$55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Tourcoing!$B$50:$D$50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Tourcoing!$B$55:$D$55</c:f>
              <c:numCache>
                <c:formatCode>General</c:formatCode>
                <c:ptCount val="3"/>
                <c:pt idx="1">
                  <c:v>2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959232"/>
        <c:axId val="130960768"/>
        <c:axId val="0"/>
      </c:bar3DChart>
      <c:catAx>
        <c:axId val="13095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960768"/>
        <c:crosses val="autoZero"/>
        <c:auto val="1"/>
        <c:lblAlgn val="ctr"/>
        <c:lblOffset val="100"/>
        <c:noMultiLvlLbl val="0"/>
      </c:catAx>
      <c:valAx>
        <c:axId val="130960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959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Tourcoing!$H$50:$J$50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Tourcoing!$H$51:$J$51</c:f>
              <c:numCache>
                <c:formatCode>General</c:formatCode>
                <c:ptCount val="3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Tourcoing!$G$52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Tourcoing!$H$50:$J$50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Tourcoing!$H$52:$J$52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Tourcoing!$G$53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Tourcoing!$H$50:$J$50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Tourcoing!$G$54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Tourcoing!$H$50:$J$50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Tourcoing!$H$54:$J$54</c:f>
              <c:numCache>
                <c:formatCode>General</c:formatCode>
                <c:ptCount val="3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Tourcoing!$G$55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Tourcoing!$H$50:$J$50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Tourcoing!$H$55:$J$55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984576"/>
        <c:axId val="131010944"/>
        <c:axId val="0"/>
      </c:bar3DChart>
      <c:catAx>
        <c:axId val="13098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010944"/>
        <c:crosses val="autoZero"/>
        <c:auto val="1"/>
        <c:lblAlgn val="ctr"/>
        <c:lblOffset val="100"/>
        <c:noMultiLvlLbl val="0"/>
      </c:catAx>
      <c:valAx>
        <c:axId val="131010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984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Tourcoing!$N$50:$P$50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Tourcoing!$N$51:$P$51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Tourcoing!$M$52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Tourcoing!$N$50:$P$50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Tourcoing!$M$53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Tourcoing!$N$50:$P$50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Tourcoing!$M$54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Tourcoing!$N$50:$P$50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Tourcoing!$N$54:$P$54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Tourcoing!$M$55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Tourcoing!$N$50:$P$50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Tourcoing!$N$55:$P$55</c:f>
              <c:numCache>
                <c:formatCode>General</c:formatCode>
                <c:ptCount val="3"/>
                <c:pt idx="0">
                  <c:v>3</c:v>
                </c:pt>
                <c:pt idx="1">
                  <c:v>8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030400"/>
        <c:axId val="131032192"/>
        <c:axId val="0"/>
      </c:bar3DChart>
      <c:catAx>
        <c:axId val="1310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032192"/>
        <c:crosses val="autoZero"/>
        <c:auto val="1"/>
        <c:lblAlgn val="ctr"/>
        <c:lblOffset val="100"/>
        <c:noMultiLvlLbl val="0"/>
      </c:catAx>
      <c:valAx>
        <c:axId val="131032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030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Tourcoing!$B$90:$D$90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Tourcoing!$B$91:$D$91</c:f>
              <c:numCache>
                <c:formatCode>General</c:formatCode>
                <c:ptCount val="3"/>
                <c:pt idx="0">
                  <c:v>23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Tourcoing!$A$92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Tourcoing!$B$90:$D$90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Tourcoing!$B$92:$D$92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Tourcoing!$A$93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Tourcoing!$B$90:$D$90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Tourcoing!$A$94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Tourcoing!$B$90:$D$90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Tourcoing!$B$94:$D$94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Tourcoing!$A$95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Tourcoing!$B$90:$D$90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Tourcoing!$B$95:$D$95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142016"/>
        <c:axId val="131143552"/>
        <c:axId val="0"/>
      </c:bar3DChart>
      <c:catAx>
        <c:axId val="13114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143552"/>
        <c:crosses val="autoZero"/>
        <c:auto val="1"/>
        <c:lblAlgn val="ctr"/>
        <c:lblOffset val="100"/>
        <c:noMultiLvlLbl val="0"/>
      </c:catAx>
      <c:valAx>
        <c:axId val="13114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142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Tourcoing!$H$90:$J$90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Tourcoing!$H$91:$J$91</c:f>
              <c:numCache>
                <c:formatCode>General</c:formatCode>
                <c:ptCount val="3"/>
                <c:pt idx="0">
                  <c:v>15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Tourcoing!$G$92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Tourcoing!$H$90:$J$90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Tourcoing!$H$92:$J$92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Tourcoing!$G$93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Tourcoing!$H$90:$J$90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Tourcoing!$G$94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Tourcoing!$H$90:$J$90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Tourcoing!$H$94:$J$94</c:f>
              <c:numCache>
                <c:formatCode>General</c:formatCode>
                <c:ptCount val="3"/>
                <c:pt idx="0">
                  <c:v>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Tourcoing!$G$95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Tourcoing!$H$90:$J$90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Tourcoing!$H$95:$J$95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191936"/>
        <c:axId val="131193472"/>
        <c:axId val="0"/>
      </c:bar3DChart>
      <c:catAx>
        <c:axId val="13119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193472"/>
        <c:crosses val="autoZero"/>
        <c:auto val="1"/>
        <c:lblAlgn val="ctr"/>
        <c:lblOffset val="100"/>
        <c:noMultiLvlLbl val="0"/>
      </c:catAx>
      <c:valAx>
        <c:axId val="131193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191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Tourcoing!$N$90:$P$90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Tourcoing!$N$91:$P$91</c:f>
              <c:numCache>
                <c:formatCode>General</c:formatCode>
                <c:ptCount val="3"/>
                <c:pt idx="0">
                  <c:v>8</c:v>
                </c:pt>
                <c:pt idx="1">
                  <c:v>11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Tourcoing!$M$92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Tourcoing!$N$90:$P$90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Tourcoing!$N$92:$P$92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Tourcoing!$M$93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Tourcoing!$N$90:$P$90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Tourcoing!$M$94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Tourcoing!$N$90:$P$90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Tourcoing!$N$94:$P$94</c:f>
              <c:numCache>
                <c:formatCode>General</c:formatCode>
                <c:ptCount val="3"/>
                <c:pt idx="0">
                  <c:v>4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Tourcoing!$M$95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Tourcoing!$N$90:$P$90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Tourcoing!$N$95:$P$95</c:f>
              <c:numCache>
                <c:formatCode>General</c:formatCode>
                <c:ptCount val="3"/>
                <c:pt idx="0">
                  <c:v>4</c:v>
                </c:pt>
                <c:pt idx="1">
                  <c:v>36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229568"/>
        <c:axId val="131231104"/>
        <c:axId val="0"/>
      </c:bar3DChart>
      <c:catAx>
        <c:axId val="13122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231104"/>
        <c:crosses val="autoZero"/>
        <c:auto val="1"/>
        <c:lblAlgn val="ctr"/>
        <c:lblOffset val="100"/>
        <c:noMultiLvlLbl val="0"/>
      </c:catAx>
      <c:valAx>
        <c:axId val="13123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229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Tourcoing!$H$29:$J$29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Tourcoing!$H$30:$J$30</c:f>
              <c:numCache>
                <c:formatCode>General</c:formatCode>
                <c:ptCount val="3"/>
                <c:pt idx="0">
                  <c:v>10</c:v>
                </c:pt>
                <c:pt idx="1">
                  <c:v>8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Tourcoing!$G$31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Tourcoing!$H$29:$J$29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Tourcoing!$H$31:$J$31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43</c:v>
                </c:pt>
              </c:numCache>
            </c:numRef>
          </c:val>
        </c:ser>
        <c:ser>
          <c:idx val="2"/>
          <c:order val="2"/>
          <c:tx>
            <c:strRef>
              <c:f>Tourcoing!$G$32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Tourcoing!$H$29:$J$29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Tourcoing!$H$32:$J$32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257856"/>
        <c:axId val="131259392"/>
        <c:axId val="0"/>
      </c:bar3DChart>
      <c:catAx>
        <c:axId val="13125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259392"/>
        <c:crosses val="autoZero"/>
        <c:auto val="1"/>
        <c:lblAlgn val="ctr"/>
        <c:lblOffset val="100"/>
        <c:noMultiLvlLbl val="0"/>
      </c:catAx>
      <c:valAx>
        <c:axId val="131259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257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Tourcoing!$H$69:$J$69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Tourcoing!$H$70:$J$70</c:f>
              <c:numCache>
                <c:formatCode>General</c:formatCode>
                <c:ptCount val="3"/>
                <c:pt idx="0">
                  <c:v>17</c:v>
                </c:pt>
                <c:pt idx="1">
                  <c:v>19</c:v>
                </c:pt>
                <c:pt idx="2">
                  <c:v>12</c:v>
                </c:pt>
              </c:numCache>
            </c:numRef>
          </c:val>
        </c:ser>
        <c:ser>
          <c:idx val="1"/>
          <c:order val="1"/>
          <c:tx>
            <c:strRef>
              <c:f>Tourcoing!$G$71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Tourcoing!$H$69:$J$69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Tourcoing!$H$71:$J$71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11</c:v>
                </c:pt>
              </c:numCache>
            </c:numRef>
          </c:val>
        </c:ser>
        <c:ser>
          <c:idx val="2"/>
          <c:order val="2"/>
          <c:tx>
            <c:strRef>
              <c:f>Tourcoing!$G$72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Tourcoing!$H$69:$J$69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Tourcoing!$H$72:$J$72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289856"/>
        <c:axId val="131291392"/>
        <c:axId val="0"/>
      </c:bar3DChart>
      <c:catAx>
        <c:axId val="13128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291392"/>
        <c:crosses val="autoZero"/>
        <c:auto val="1"/>
        <c:lblAlgn val="ctr"/>
        <c:lblOffset val="100"/>
        <c:noMultiLvlLbl val="0"/>
      </c:catAx>
      <c:valAx>
        <c:axId val="13129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289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Tourcoing!$H$109:$J$109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Tourcoing!$H$110:$J$110</c:f>
              <c:numCache>
                <c:formatCode>General</c:formatCode>
                <c:ptCount val="3"/>
                <c:pt idx="0">
                  <c:v>27</c:v>
                </c:pt>
                <c:pt idx="1">
                  <c:v>27</c:v>
                </c:pt>
                <c:pt idx="2">
                  <c:v>16</c:v>
                </c:pt>
              </c:numCache>
            </c:numRef>
          </c:val>
        </c:ser>
        <c:ser>
          <c:idx val="1"/>
          <c:order val="1"/>
          <c:tx>
            <c:strRef>
              <c:f>Tourcoing!$G$111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Tourcoing!$H$109:$J$109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Tourcoing!$H$111:$J$111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  <c:pt idx="2">
                  <c:v>54</c:v>
                </c:pt>
              </c:numCache>
            </c:numRef>
          </c:val>
        </c:ser>
        <c:ser>
          <c:idx val="2"/>
          <c:order val="2"/>
          <c:tx>
            <c:strRef>
              <c:f>Tourcoing!$G$112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Tourcoing!$H$109:$J$109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Tourcoing!$H$112:$J$112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543040"/>
        <c:axId val="131544576"/>
        <c:axId val="0"/>
      </c:bar3DChart>
      <c:catAx>
        <c:axId val="13154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544576"/>
        <c:crosses val="autoZero"/>
        <c:auto val="1"/>
        <c:lblAlgn val="ctr"/>
        <c:lblOffset val="100"/>
        <c:noMultiLvlLbl val="0"/>
      </c:catAx>
      <c:valAx>
        <c:axId val="131544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543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Valenciennes!$B$10:$D$10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Valenciennes!$B$11:$D$11</c:f>
              <c:numCache>
                <c:formatCode>General</c:formatCode>
                <c:ptCount val="3"/>
                <c:pt idx="0">
                  <c:v>15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Valenciennes!$A$12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Valenciennes!$B$10:$D$10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Valenciennes!$B$12:$D$12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Valenciennes!$A$13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Valenciennes!$B$10:$D$10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Valenciennes!$A$14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Valenciennes!$B$10:$D$10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Valenciennes!$B$14:$D$14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Valenciennes!$A$15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Valenciennes!$B$10:$D$10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Valenciennes!$B$15:$D$15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593344"/>
        <c:axId val="131594880"/>
        <c:axId val="0"/>
      </c:bar3DChart>
      <c:catAx>
        <c:axId val="131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594880"/>
        <c:crosses val="autoZero"/>
        <c:auto val="1"/>
        <c:lblAlgn val="ctr"/>
        <c:lblOffset val="100"/>
        <c:noMultiLvlLbl val="0"/>
      </c:catAx>
      <c:valAx>
        <c:axId val="131594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593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Avesnes!$H$69:$J$69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Avesnes!$H$70:$J$70</c:f>
              <c:numCache>
                <c:formatCode>General</c:formatCode>
                <c:ptCount val="3"/>
                <c:pt idx="0">
                  <c:v>4</c:v>
                </c:pt>
                <c:pt idx="1">
                  <c:v>11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strRef>
              <c:f>Avesnes!$G$71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Avesnes!$H$69:$J$69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Avesnes!$H$71:$J$71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18</c:v>
                </c:pt>
              </c:numCache>
            </c:numRef>
          </c:val>
        </c:ser>
        <c:ser>
          <c:idx val="2"/>
          <c:order val="2"/>
          <c:tx>
            <c:strRef>
              <c:f>Avesnes!$G$72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Avesnes!$H$69:$J$69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Avesnes!$H$72:$J$72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176512"/>
        <c:axId val="106178048"/>
        <c:axId val="0"/>
      </c:bar3DChart>
      <c:catAx>
        <c:axId val="10617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178048"/>
        <c:crosses val="autoZero"/>
        <c:auto val="1"/>
        <c:lblAlgn val="ctr"/>
        <c:lblOffset val="100"/>
        <c:noMultiLvlLbl val="0"/>
      </c:catAx>
      <c:valAx>
        <c:axId val="106178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176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Valenciennes!$H$10:$J$10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Valenciennes!$H$11:$J$11</c:f>
              <c:numCache>
                <c:formatCode>General</c:formatCode>
                <c:ptCount val="3"/>
                <c:pt idx="0">
                  <c:v>16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Valenciennes!$G$12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Valenciennes!$H$10:$J$10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Valenciennes!$H$12:$J$12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Valenciennes!$G$13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Valenciennes!$H$10:$J$10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Valenciennes!$G$14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Valenciennes!$H$10:$J$10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Valenciennes!$H$14:$J$14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Valenciennes!$G$15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Valenciennes!$H$10:$J$10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Valenciennes!$H$15:$J$15</c:f>
              <c:numCache>
                <c:formatCode>General</c:formatCode>
                <c:ptCount val="3"/>
                <c:pt idx="0">
                  <c:v>8</c:v>
                </c:pt>
                <c:pt idx="1">
                  <c:v>8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647360"/>
        <c:axId val="131648896"/>
        <c:axId val="0"/>
      </c:bar3DChart>
      <c:catAx>
        <c:axId val="131647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648896"/>
        <c:crosses val="autoZero"/>
        <c:auto val="1"/>
        <c:lblAlgn val="ctr"/>
        <c:lblOffset val="100"/>
        <c:noMultiLvlLbl val="0"/>
      </c:catAx>
      <c:valAx>
        <c:axId val="131648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647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Valenciennes!$N$10:$P$10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Valenciennes!$N$11:$P$11</c:f>
              <c:numCache>
                <c:formatCode>General</c:formatCode>
                <c:ptCount val="3"/>
                <c:pt idx="0">
                  <c:v>9</c:v>
                </c:pt>
                <c:pt idx="1">
                  <c:v>10</c:v>
                </c:pt>
              </c:numCache>
            </c:numRef>
          </c:val>
        </c:ser>
        <c:ser>
          <c:idx val="1"/>
          <c:order val="1"/>
          <c:tx>
            <c:strRef>
              <c:f>Valenciennes!$M$12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Valenciennes!$N$10:$P$10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Valenciennes!$M$13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Valenciennes!$N$10:$P$10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Valenciennes!$M$14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Valenciennes!$N$10:$P$10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Valenciennes!$N$14:$P$14</c:f>
              <c:numCache>
                <c:formatCode>General</c:formatCode>
                <c:ptCount val="3"/>
                <c:pt idx="0">
                  <c:v>11</c:v>
                </c:pt>
                <c:pt idx="1">
                  <c:v>5</c:v>
                </c:pt>
              </c:numCache>
            </c:numRef>
          </c:val>
        </c:ser>
        <c:ser>
          <c:idx val="4"/>
          <c:order val="4"/>
          <c:tx>
            <c:strRef>
              <c:f>Valenciennes!$M$15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Valenciennes!$N$10:$P$10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Valenciennes!$N$15:$P$15</c:f>
              <c:numCache>
                <c:formatCode>General</c:formatCode>
                <c:ptCount val="3"/>
                <c:pt idx="0">
                  <c:v>17</c:v>
                </c:pt>
                <c:pt idx="1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934848"/>
        <c:axId val="131953024"/>
        <c:axId val="0"/>
      </c:bar3DChart>
      <c:catAx>
        <c:axId val="13193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953024"/>
        <c:crosses val="autoZero"/>
        <c:auto val="1"/>
        <c:lblAlgn val="ctr"/>
        <c:lblOffset val="100"/>
        <c:noMultiLvlLbl val="0"/>
      </c:catAx>
      <c:valAx>
        <c:axId val="13195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934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Valenciennes!$B$50:$D$50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Valenciennes!$B$51:$D$51</c:f>
              <c:numCache>
                <c:formatCode>General</c:formatCode>
                <c:ptCount val="3"/>
                <c:pt idx="0">
                  <c:v>19</c:v>
                </c:pt>
              </c:numCache>
            </c:numRef>
          </c:val>
        </c:ser>
        <c:ser>
          <c:idx val="1"/>
          <c:order val="1"/>
          <c:tx>
            <c:strRef>
              <c:f>Valenciennes!$A$52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Valenciennes!$B$50:$D$50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Valenciennes!$B$52:$D$52</c:f>
              <c:numCache>
                <c:formatCode>General</c:formatCode>
                <c:ptCount val="3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Valenciennes!$A$53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Valenciennes!$B$50:$D$50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Valenciennes!$A$54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Valenciennes!$B$50:$D$50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Valenciennes!$B$54:$D$54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Valenciennes!$A$55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Valenciennes!$B$50:$D$50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Valenciennes!$B$55:$D$55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984768"/>
        <c:axId val="131728512"/>
        <c:axId val="0"/>
      </c:bar3DChart>
      <c:catAx>
        <c:axId val="13198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728512"/>
        <c:crosses val="autoZero"/>
        <c:auto val="1"/>
        <c:lblAlgn val="ctr"/>
        <c:lblOffset val="100"/>
        <c:noMultiLvlLbl val="0"/>
      </c:catAx>
      <c:valAx>
        <c:axId val="131728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984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Valenciennes!$H$50:$J$50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Valenciennes!$H$51:$J$51</c:f>
              <c:numCache>
                <c:formatCode>General</c:formatCode>
                <c:ptCount val="3"/>
                <c:pt idx="0">
                  <c:v>11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Valenciennes!$G$52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Valenciennes!$H$50:$J$50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Valenciennes!$H$52:$J$52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Valenciennes!$G$53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Valenciennes!$H$50:$J$50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Valenciennes!$G$54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Valenciennes!$H$50:$J$50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Valenciennes!$H$54:$J$54</c:f>
              <c:numCache>
                <c:formatCode>General</c:formatCode>
                <c:ptCount val="3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strRef>
              <c:f>Valenciennes!$G$55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Valenciennes!$H$50:$J$50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Valenciennes!$H$55:$J$55</c:f>
              <c:numCache>
                <c:formatCode>General</c:formatCode>
                <c:ptCount val="3"/>
                <c:pt idx="0">
                  <c:v>13</c:v>
                </c:pt>
                <c:pt idx="1">
                  <c:v>13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768704"/>
        <c:axId val="131770240"/>
        <c:axId val="0"/>
      </c:bar3DChart>
      <c:catAx>
        <c:axId val="13176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770240"/>
        <c:crosses val="autoZero"/>
        <c:auto val="1"/>
        <c:lblAlgn val="ctr"/>
        <c:lblOffset val="100"/>
        <c:noMultiLvlLbl val="0"/>
      </c:catAx>
      <c:valAx>
        <c:axId val="13177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768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Valenciennes!$N$50:$P$50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Valenciennes!$N$51:$P$51</c:f>
              <c:numCache>
                <c:formatCode>General</c:formatCode>
                <c:ptCount val="3"/>
                <c:pt idx="0">
                  <c:v>3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Valenciennes!$M$52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Valenciennes!$N$50:$P$50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Valenciennes!$N$52:$P$52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</c:numCache>
            </c:numRef>
          </c:val>
        </c:ser>
        <c:ser>
          <c:idx val="2"/>
          <c:order val="2"/>
          <c:tx>
            <c:strRef>
              <c:f>Valenciennes!$M$53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Valenciennes!$N$50:$P$50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Valenciennes!$N$53:$P$53</c:f>
              <c:numCache>
                <c:formatCode>General</c:formatCode>
                <c:ptCount val="3"/>
                <c:pt idx="0">
                  <c:v>10</c:v>
                </c:pt>
                <c:pt idx="1">
                  <c:v>26</c:v>
                </c:pt>
              </c:numCache>
            </c:numRef>
          </c:val>
        </c:ser>
        <c:ser>
          <c:idx val="3"/>
          <c:order val="3"/>
          <c:tx>
            <c:strRef>
              <c:f>Valenciennes!$M$54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Valenciennes!$N$50:$P$50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Valenciennes!$N$54:$P$54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Valenciennes!$M$55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Valenciennes!$N$50:$P$50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Valenciennes!$N$55:$P$55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822720"/>
        <c:axId val="131824256"/>
        <c:axId val="0"/>
      </c:bar3DChart>
      <c:catAx>
        <c:axId val="13182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824256"/>
        <c:crosses val="autoZero"/>
        <c:auto val="1"/>
        <c:lblAlgn val="ctr"/>
        <c:lblOffset val="100"/>
        <c:noMultiLvlLbl val="0"/>
      </c:catAx>
      <c:valAx>
        <c:axId val="131824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822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Valenciennes!$B$90:$D$90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Valenciennes!$B$91:$D$91</c:f>
              <c:numCache>
                <c:formatCode>General</c:formatCode>
                <c:ptCount val="3"/>
                <c:pt idx="0">
                  <c:v>34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Valenciennes!$A$92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Valenciennes!$B$90:$D$90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Valenciennes!$B$92:$D$92</c:f>
              <c:numCache>
                <c:formatCode>General</c:formatCode>
                <c:ptCount val="3"/>
                <c:pt idx="0">
                  <c:v>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Valenciennes!$A$93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Valenciennes!$B$90:$D$90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Valenciennes!$A$94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Valenciennes!$B$90:$D$90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Valenciennes!$B$94:$D$94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Valenciennes!$A$95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Valenciennes!$B$90:$D$90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Valenciennes!$B$95:$D$95</c:f>
              <c:numCache>
                <c:formatCode>General</c:formatCode>
                <c:ptCount val="3"/>
                <c:pt idx="0">
                  <c:v>11</c:v>
                </c:pt>
                <c:pt idx="1">
                  <c:v>2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848064"/>
        <c:axId val="131849600"/>
        <c:axId val="0"/>
      </c:bar3DChart>
      <c:catAx>
        <c:axId val="13184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849600"/>
        <c:crosses val="autoZero"/>
        <c:auto val="1"/>
        <c:lblAlgn val="ctr"/>
        <c:lblOffset val="100"/>
        <c:noMultiLvlLbl val="0"/>
      </c:catAx>
      <c:valAx>
        <c:axId val="131849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848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Valenciennes!$H$90:$J$90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Valenciennes!$H$91:$J$91</c:f>
              <c:numCache>
                <c:formatCode>General</c:formatCode>
                <c:ptCount val="3"/>
                <c:pt idx="0">
                  <c:v>27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Valenciennes!$G$92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Valenciennes!$H$90:$J$90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Valenciennes!$H$92:$J$92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Valenciennes!$G$93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Valenciennes!$H$90:$J$90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Valenciennes!$G$94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Valenciennes!$H$90:$J$90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Valenciennes!$H$94:$J$94</c:f>
              <c:numCache>
                <c:formatCode>General</c:formatCode>
                <c:ptCount val="3"/>
                <c:pt idx="0">
                  <c:v>10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Valenciennes!$G$95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Valenciennes!$H$90:$J$90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Valenciennes!$H$95:$J$95</c:f>
              <c:numCache>
                <c:formatCode>General</c:formatCode>
                <c:ptCount val="3"/>
                <c:pt idx="0">
                  <c:v>21</c:v>
                </c:pt>
                <c:pt idx="1">
                  <c:v>21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024960"/>
        <c:axId val="132026752"/>
        <c:axId val="0"/>
      </c:bar3DChart>
      <c:catAx>
        <c:axId val="13202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026752"/>
        <c:crosses val="autoZero"/>
        <c:auto val="1"/>
        <c:lblAlgn val="ctr"/>
        <c:lblOffset val="100"/>
        <c:noMultiLvlLbl val="0"/>
      </c:catAx>
      <c:valAx>
        <c:axId val="132026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024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Valenciennes!$N$90:$P$90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Valenciennes!$N$91:$P$91</c:f>
              <c:numCache>
                <c:formatCode>General</c:formatCode>
                <c:ptCount val="3"/>
                <c:pt idx="0">
                  <c:v>12</c:v>
                </c:pt>
                <c:pt idx="1">
                  <c:v>16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Valenciennes!$M$92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Valenciennes!$N$90:$P$90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Valenciennes!$N$92:$P$92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Valenciennes!$M$93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Valenciennes!$N$90:$P$90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Valenciennes!$N$93:$P$93</c:f>
              <c:numCache>
                <c:formatCode>General</c:formatCode>
                <c:ptCount val="3"/>
                <c:pt idx="0">
                  <c:v>10</c:v>
                </c:pt>
                <c:pt idx="1">
                  <c:v>26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Valenciennes!$M$94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Valenciennes!$N$90:$P$90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Valenciennes!$N$94:$P$94</c:f>
              <c:numCache>
                <c:formatCode>General</c:formatCode>
                <c:ptCount val="3"/>
                <c:pt idx="0">
                  <c:v>11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Valenciennes!$M$95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Valenciennes!$N$90:$P$90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Valenciennes!$N$95:$P$95</c:f>
              <c:numCache>
                <c:formatCode>General</c:formatCode>
                <c:ptCount val="3"/>
                <c:pt idx="0">
                  <c:v>17</c:v>
                </c:pt>
                <c:pt idx="1">
                  <c:v>66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058496"/>
        <c:axId val="132072576"/>
        <c:axId val="0"/>
      </c:bar3DChart>
      <c:catAx>
        <c:axId val="13205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072576"/>
        <c:crosses val="autoZero"/>
        <c:auto val="1"/>
        <c:lblAlgn val="ctr"/>
        <c:lblOffset val="100"/>
        <c:noMultiLvlLbl val="0"/>
      </c:catAx>
      <c:valAx>
        <c:axId val="132072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058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Valenciennes!$H$29:$J$29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Valenciennes!$H$30:$J$30</c:f>
              <c:numCache>
                <c:formatCode>General</c:formatCode>
                <c:ptCount val="3"/>
                <c:pt idx="0">
                  <c:v>24</c:v>
                </c:pt>
                <c:pt idx="1">
                  <c:v>27</c:v>
                </c:pt>
                <c:pt idx="2">
                  <c:v>37</c:v>
                </c:pt>
              </c:numCache>
            </c:numRef>
          </c:val>
        </c:ser>
        <c:ser>
          <c:idx val="1"/>
          <c:order val="1"/>
          <c:tx>
            <c:strRef>
              <c:f>Valenciennes!$G$31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Valenciennes!$H$29:$J$29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Valenciennes!$H$31:$J$31</c:f>
              <c:numCache>
                <c:formatCode>General</c:formatCode>
                <c:ptCount val="3"/>
                <c:pt idx="0">
                  <c:v>2</c:v>
                </c:pt>
                <c:pt idx="1">
                  <c:v>12</c:v>
                </c:pt>
                <c:pt idx="2">
                  <c:v>81</c:v>
                </c:pt>
              </c:numCache>
            </c:numRef>
          </c:val>
        </c:ser>
        <c:ser>
          <c:idx val="2"/>
          <c:order val="2"/>
          <c:tx>
            <c:strRef>
              <c:f>Valenciennes!$G$32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Valenciennes!$H$29:$J$29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Valenciennes!$H$32:$J$32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107264"/>
        <c:axId val="132109056"/>
        <c:axId val="0"/>
      </c:bar3DChart>
      <c:catAx>
        <c:axId val="13210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109056"/>
        <c:crosses val="autoZero"/>
        <c:auto val="1"/>
        <c:lblAlgn val="ctr"/>
        <c:lblOffset val="100"/>
        <c:noMultiLvlLbl val="0"/>
      </c:catAx>
      <c:valAx>
        <c:axId val="13210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107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Valenciennes!$H$69:$J$69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Valenciennes!$H$70:$J$70</c:f>
              <c:numCache>
                <c:formatCode>General</c:formatCode>
                <c:ptCount val="3"/>
                <c:pt idx="0">
                  <c:v>33</c:v>
                </c:pt>
                <c:pt idx="1">
                  <c:v>33</c:v>
                </c:pt>
                <c:pt idx="2">
                  <c:v>17</c:v>
                </c:pt>
              </c:numCache>
            </c:numRef>
          </c:val>
        </c:ser>
        <c:ser>
          <c:idx val="1"/>
          <c:order val="1"/>
          <c:tx>
            <c:strRef>
              <c:f>Valenciennes!$G$71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Valenciennes!$H$69:$J$69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Valenciennes!$H$71:$J$71</c:f>
              <c:numCache>
                <c:formatCode>General</c:formatCode>
                <c:ptCount val="3"/>
                <c:pt idx="0">
                  <c:v>2</c:v>
                </c:pt>
                <c:pt idx="1">
                  <c:v>14</c:v>
                </c:pt>
                <c:pt idx="2">
                  <c:v>35</c:v>
                </c:pt>
              </c:numCache>
            </c:numRef>
          </c:val>
        </c:ser>
        <c:ser>
          <c:idx val="2"/>
          <c:order val="2"/>
          <c:tx>
            <c:strRef>
              <c:f>Valenciennes!$G$72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Valenciennes!$H$69:$J$69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Valenciennes!$H$72:$J$72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401408"/>
        <c:axId val="132411392"/>
        <c:axId val="0"/>
      </c:bar3DChart>
      <c:catAx>
        <c:axId val="13240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411392"/>
        <c:crosses val="autoZero"/>
        <c:auto val="1"/>
        <c:lblAlgn val="ctr"/>
        <c:lblOffset val="100"/>
        <c:noMultiLvlLbl val="0"/>
      </c:catAx>
      <c:valAx>
        <c:axId val="13241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401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Avesnes!$H$109:$J$109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Avesnes!$H$110:$J$110</c:f>
              <c:numCache>
                <c:formatCode>General</c:formatCode>
                <c:ptCount val="3"/>
                <c:pt idx="0">
                  <c:v>11</c:v>
                </c:pt>
                <c:pt idx="1">
                  <c:v>16</c:v>
                </c:pt>
                <c:pt idx="2">
                  <c:v>20</c:v>
                </c:pt>
              </c:numCache>
            </c:numRef>
          </c:val>
        </c:ser>
        <c:ser>
          <c:idx val="1"/>
          <c:order val="1"/>
          <c:tx>
            <c:strRef>
              <c:f>Avesnes!$G$111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Avesnes!$H$109:$J$109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Avesnes!$H$111:$J$111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25</c:v>
                </c:pt>
              </c:numCache>
            </c:numRef>
          </c:val>
        </c:ser>
        <c:ser>
          <c:idx val="2"/>
          <c:order val="2"/>
          <c:tx>
            <c:strRef>
              <c:f>Avesnes!$G$112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Avesnes!$H$109:$J$109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Avesnes!$H$112:$J$112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220544"/>
        <c:axId val="106222336"/>
        <c:axId val="0"/>
      </c:bar3DChart>
      <c:catAx>
        <c:axId val="10622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222336"/>
        <c:crosses val="autoZero"/>
        <c:auto val="1"/>
        <c:lblAlgn val="ctr"/>
        <c:lblOffset val="100"/>
        <c:noMultiLvlLbl val="0"/>
      </c:catAx>
      <c:valAx>
        <c:axId val="106222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220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Valenciennes!$G$110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Valenciennes!$H$109:$J$109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Valenciennes!$H$110:$J$110</c:f>
              <c:numCache>
                <c:formatCode>General</c:formatCode>
                <c:ptCount val="3"/>
                <c:pt idx="0">
                  <c:v>57</c:v>
                </c:pt>
                <c:pt idx="1">
                  <c:v>60</c:v>
                </c:pt>
                <c:pt idx="2">
                  <c:v>54</c:v>
                </c:pt>
              </c:numCache>
            </c:numRef>
          </c:val>
        </c:ser>
        <c:ser>
          <c:idx val="1"/>
          <c:order val="1"/>
          <c:tx>
            <c:strRef>
              <c:f>Valenciennes!$G$111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Valenciennes!$H$109:$J$109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Valenciennes!$H$111:$J$111</c:f>
              <c:numCache>
                <c:formatCode>General</c:formatCode>
                <c:ptCount val="3"/>
                <c:pt idx="0">
                  <c:v>4</c:v>
                </c:pt>
                <c:pt idx="1">
                  <c:v>26</c:v>
                </c:pt>
                <c:pt idx="2">
                  <c:v>116</c:v>
                </c:pt>
              </c:numCache>
            </c:numRef>
          </c:val>
        </c:ser>
        <c:ser>
          <c:idx val="2"/>
          <c:order val="2"/>
          <c:tx>
            <c:strRef>
              <c:f>Valenciennes!$G$112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Valenciennes!$H$109:$J$109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Valenciennes!$H$112:$J$112</c:f>
              <c:numCache>
                <c:formatCode>General</c:formatCode>
                <c:ptCount val="3"/>
                <c:pt idx="0">
                  <c:v>7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441600"/>
        <c:axId val="132443136"/>
        <c:axId val="0"/>
      </c:bar3DChart>
      <c:catAx>
        <c:axId val="13244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443136"/>
        <c:crosses val="autoZero"/>
        <c:auto val="1"/>
        <c:lblAlgn val="ctr"/>
        <c:lblOffset val="100"/>
        <c:noMultiLvlLbl val="0"/>
      </c:catAx>
      <c:valAx>
        <c:axId val="132443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44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NORD!$B$10:$D$10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NORD!$B$11:$D$11</c:f>
              <c:numCache>
                <c:formatCode>General</c:formatCode>
                <c:ptCount val="3"/>
                <c:pt idx="0">
                  <c:v>77</c:v>
                </c:pt>
                <c:pt idx="1">
                  <c:v>7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NORD!$A$12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NORD!$B$10:$D$10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NORD!$B$12:$D$12</c:f>
              <c:numCache>
                <c:formatCode>General</c:formatCode>
                <c:ptCount val="3"/>
                <c:pt idx="0">
                  <c:v>34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NORD!$A$13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NORD!$B$10:$D$10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NORD!$B$10:$D$10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NORD!$B$14:$D$14</c:f>
              <c:numCache>
                <c:formatCode>General</c:formatCode>
                <c:ptCount val="3"/>
                <c:pt idx="0">
                  <c:v>25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NORD!$A$15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NORD!$B$10:$D$10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NORD!$B$15:$D$15</c:f>
              <c:numCache>
                <c:formatCode>General</c:formatCode>
                <c:ptCount val="3"/>
                <c:pt idx="0">
                  <c:v>25</c:v>
                </c:pt>
                <c:pt idx="1">
                  <c:v>13</c:v>
                </c:pt>
                <c:pt idx="2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3008"/>
        <c:axId val="132288896"/>
        <c:axId val="0"/>
      </c:bar3DChart>
      <c:catAx>
        <c:axId val="13228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288896"/>
        <c:crosses val="autoZero"/>
        <c:auto val="1"/>
        <c:lblAlgn val="ctr"/>
        <c:lblOffset val="100"/>
        <c:noMultiLvlLbl val="0"/>
      </c:catAx>
      <c:valAx>
        <c:axId val="132288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283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NORD!$H$10:$J$10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NORD!$H$11:$J$11</c:f>
              <c:numCache>
                <c:formatCode>General</c:formatCode>
                <c:ptCount val="3"/>
                <c:pt idx="0">
                  <c:v>72</c:v>
                </c:pt>
                <c:pt idx="1">
                  <c:v>12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NORD!$G$12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NORD!$H$10:$J$10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NORD!$H$12:$J$12</c:f>
              <c:numCache>
                <c:formatCode>General</c:formatCod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NORD!$G$13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NORD!$H$10:$J$10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NORD!$H$13:$J$13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NORD!$H$10:$J$10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NORD!$H$14:$J$14</c:f>
              <c:numCache>
                <c:formatCode>General</c:formatCode>
                <c:ptCount val="3"/>
                <c:pt idx="0">
                  <c:v>17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NORD!$G$15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NORD!$H$10:$J$10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NORD!$H$15:$J$15</c:f>
              <c:numCache>
                <c:formatCode>General</c:formatCode>
                <c:ptCount val="3"/>
                <c:pt idx="0">
                  <c:v>26</c:v>
                </c:pt>
                <c:pt idx="1">
                  <c:v>25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320640"/>
        <c:axId val="132326528"/>
        <c:axId val="0"/>
      </c:bar3DChart>
      <c:catAx>
        <c:axId val="132320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326528"/>
        <c:crosses val="autoZero"/>
        <c:auto val="1"/>
        <c:lblAlgn val="ctr"/>
        <c:lblOffset val="100"/>
        <c:noMultiLvlLbl val="0"/>
      </c:catAx>
      <c:valAx>
        <c:axId val="132326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320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NORD!$N$10:$P$10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NORD!$N$11:$P$11</c:f>
              <c:numCache>
                <c:formatCode>General</c:formatCode>
                <c:ptCount val="3"/>
                <c:pt idx="0">
                  <c:v>55</c:v>
                </c:pt>
                <c:pt idx="1">
                  <c:v>75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NORD!$M$12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NORD!$N$10:$P$10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NORD!$N$12:$P$12</c:f>
              <c:numCache>
                <c:formatCode>General</c:formatCode>
                <c:ptCount val="3"/>
                <c:pt idx="0">
                  <c:v>10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NORD!$M$13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NORD!$N$10:$P$10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NORD!$N$13:$P$13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NORD!$N$10:$P$10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NORD!$N$14:$P$14</c:f>
              <c:numCache>
                <c:formatCode>General</c:formatCode>
                <c:ptCount val="3"/>
                <c:pt idx="0">
                  <c:v>54</c:v>
                </c:pt>
                <c:pt idx="1">
                  <c:v>33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NORD!$M$15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NORD!$N$10:$P$10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NORD!$N$15:$P$15</c:f>
              <c:numCache>
                <c:formatCode>General</c:formatCode>
                <c:ptCount val="3"/>
                <c:pt idx="0">
                  <c:v>60</c:v>
                </c:pt>
                <c:pt idx="1">
                  <c:v>335</c:v>
                </c:pt>
                <c:pt idx="2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366720"/>
        <c:axId val="132368256"/>
        <c:axId val="0"/>
      </c:bar3DChart>
      <c:catAx>
        <c:axId val="13236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368256"/>
        <c:crosses val="autoZero"/>
        <c:auto val="1"/>
        <c:lblAlgn val="ctr"/>
        <c:lblOffset val="100"/>
        <c:noMultiLvlLbl val="0"/>
      </c:catAx>
      <c:valAx>
        <c:axId val="132368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366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NORD!$B$50:$D$50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NORD!$B$51:$D$51</c:f>
              <c:numCache>
                <c:formatCode>General</c:formatCode>
                <c:ptCount val="3"/>
                <c:pt idx="0">
                  <c:v>133</c:v>
                </c:pt>
                <c:pt idx="1">
                  <c:v>13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NORD!$A$52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NORD!$B$50:$D$50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NORD!$B$52:$D$52</c:f>
              <c:numCache>
                <c:formatCode>General</c:formatCode>
                <c:ptCount val="3"/>
                <c:pt idx="0">
                  <c:v>40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NORD!$A$53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NORD!$B$50:$D$50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NORD!$B$53:$D$53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NORD!$B$50:$D$50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NORD!$B$54:$D$54</c:f>
              <c:numCache>
                <c:formatCode>General</c:formatCode>
                <c:ptCount val="3"/>
                <c:pt idx="0">
                  <c:v>26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NORD!$A$55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NORD!$B$50:$D$50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NORD!$B$55:$D$55</c:f>
              <c:numCache>
                <c:formatCode>General</c:formatCode>
                <c:ptCount val="3"/>
                <c:pt idx="0">
                  <c:v>37</c:v>
                </c:pt>
                <c:pt idx="1">
                  <c:v>14</c:v>
                </c:pt>
                <c:pt idx="2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797568"/>
        <c:axId val="132799104"/>
        <c:axId val="0"/>
      </c:bar3DChart>
      <c:catAx>
        <c:axId val="13279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799104"/>
        <c:crosses val="autoZero"/>
        <c:auto val="1"/>
        <c:lblAlgn val="ctr"/>
        <c:lblOffset val="100"/>
        <c:noMultiLvlLbl val="0"/>
      </c:catAx>
      <c:valAx>
        <c:axId val="132799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797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NORD!$H$50:$J$50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NORD!$H$51:$J$51</c:f>
              <c:numCache>
                <c:formatCode>General</c:formatCode>
                <c:ptCount val="3"/>
                <c:pt idx="0">
                  <c:v>97</c:v>
                </c:pt>
                <c:pt idx="1">
                  <c:v>25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NORD!$G$52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NORD!$H$50:$J$50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NORD!$H$52:$J$52</c:f>
              <c:numCache>
                <c:formatCode>General</c:formatCode>
                <c:ptCount val="3"/>
                <c:pt idx="0">
                  <c:v>16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NORD!$G$53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NORD!$H$50:$J$50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NORD!$H$53:$J$53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NORD!$H$50:$J$50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NORD!$H$54:$J$54</c:f>
              <c:numCache>
                <c:formatCode>General</c:formatCode>
                <c:ptCount val="3"/>
                <c:pt idx="0">
                  <c:v>31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NORD!$G$55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NORD!$H$50:$J$50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NORD!$H$55:$J$55</c:f>
              <c:numCache>
                <c:formatCode>General</c:formatCode>
                <c:ptCount val="3"/>
                <c:pt idx="0">
                  <c:v>44</c:v>
                </c:pt>
                <c:pt idx="1">
                  <c:v>50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19808"/>
        <c:axId val="132521344"/>
        <c:axId val="0"/>
      </c:bar3DChart>
      <c:catAx>
        <c:axId val="13251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521344"/>
        <c:crosses val="autoZero"/>
        <c:auto val="1"/>
        <c:lblAlgn val="ctr"/>
        <c:lblOffset val="100"/>
        <c:noMultiLvlLbl val="0"/>
      </c:catAx>
      <c:valAx>
        <c:axId val="132521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519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NORD!$N$50:$P$50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NORD!$N$51:$P$51</c:f>
              <c:numCache>
                <c:formatCode>General</c:formatCode>
                <c:ptCount val="3"/>
                <c:pt idx="0">
                  <c:v>38</c:v>
                </c:pt>
                <c:pt idx="1">
                  <c:v>57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NORD!$M$52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NORD!$N$50:$P$50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NORD!$N$52:$P$52</c:f>
              <c:numCache>
                <c:formatCode>General</c:formatCode>
                <c:ptCount val="3"/>
                <c:pt idx="0">
                  <c:v>10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NORD!$M$53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NORD!$N$50:$P$50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NORD!$N$53:$P$53</c:f>
              <c:numCache>
                <c:formatCode>General</c:formatCode>
                <c:ptCount val="3"/>
                <c:pt idx="0">
                  <c:v>10</c:v>
                </c:pt>
                <c:pt idx="1">
                  <c:v>26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NORD!$N$50:$P$50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NORD!$N$54:$P$54</c:f>
              <c:numCache>
                <c:formatCode>General</c:formatCode>
                <c:ptCount val="3"/>
                <c:pt idx="0">
                  <c:v>32</c:v>
                </c:pt>
                <c:pt idx="1">
                  <c:v>19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NORD!$M$55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NORD!$N$50:$P$50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NORD!$N$55:$P$55</c:f>
              <c:numCache>
                <c:formatCode>General</c:formatCode>
                <c:ptCount val="3"/>
                <c:pt idx="0">
                  <c:v>42</c:v>
                </c:pt>
                <c:pt idx="1">
                  <c:v>125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53344"/>
        <c:axId val="132567424"/>
        <c:axId val="0"/>
      </c:bar3DChart>
      <c:catAx>
        <c:axId val="13255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567424"/>
        <c:crosses val="autoZero"/>
        <c:auto val="1"/>
        <c:lblAlgn val="ctr"/>
        <c:lblOffset val="100"/>
        <c:noMultiLvlLbl val="0"/>
      </c:catAx>
      <c:valAx>
        <c:axId val="13256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553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NORD!$B$90:$D$90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NORD!$B$91:$D$91</c:f>
              <c:numCache>
                <c:formatCode>General</c:formatCode>
                <c:ptCount val="3"/>
                <c:pt idx="0">
                  <c:v>210</c:v>
                </c:pt>
                <c:pt idx="1">
                  <c:v>20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tx>
            <c:strRef>
              <c:f>NORD!$A$92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NORD!$B$90:$D$90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NORD!$B$92:$D$92</c:f>
              <c:numCache>
                <c:formatCode>General</c:formatCode>
                <c:ptCount val="3"/>
                <c:pt idx="0">
                  <c:v>74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NORD!$A$93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NORD!$B$90:$D$90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NORD!$B$90:$D$90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NORD!$B$94:$D$94</c:f>
              <c:numCache>
                <c:formatCode>General</c:formatCode>
                <c:ptCount val="3"/>
                <c:pt idx="0">
                  <c:v>51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NORD!$A$95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NORD!$B$90:$D$90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NORD!$B$95:$D$95</c:f>
              <c:numCache>
                <c:formatCode>General</c:formatCode>
                <c:ptCount val="3"/>
                <c:pt idx="0">
                  <c:v>62</c:v>
                </c:pt>
                <c:pt idx="1">
                  <c:v>27</c:v>
                </c:pt>
                <c:pt idx="2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95072"/>
        <c:axId val="132600960"/>
        <c:axId val="0"/>
      </c:bar3DChart>
      <c:catAx>
        <c:axId val="1325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600960"/>
        <c:crosses val="autoZero"/>
        <c:auto val="1"/>
        <c:lblAlgn val="ctr"/>
        <c:lblOffset val="100"/>
        <c:noMultiLvlLbl val="0"/>
      </c:catAx>
      <c:valAx>
        <c:axId val="13260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595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NORD!$H$90:$J$90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NORD!$H$91:$J$91</c:f>
              <c:numCache>
                <c:formatCode>General</c:formatCode>
                <c:ptCount val="3"/>
                <c:pt idx="0">
                  <c:v>169</c:v>
                </c:pt>
                <c:pt idx="1">
                  <c:v>37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NORD!$G$92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NORD!$H$90:$J$90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NORD!$H$92:$J$92</c:f>
              <c:numCache>
                <c:formatCode>General</c:formatCode>
                <c:ptCount val="3"/>
                <c:pt idx="0">
                  <c:v>24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NORD!$G$93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NORD!$H$90:$J$90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NORD!$H$90:$J$90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NORD!$H$94:$J$94</c:f>
              <c:numCache>
                <c:formatCode>General</c:formatCode>
                <c:ptCount val="3"/>
                <c:pt idx="0">
                  <c:v>48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NORD!$G$95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NORD!$H$90:$J$90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NORD!$H$95:$J$95</c:f>
              <c:numCache>
                <c:formatCode>General</c:formatCode>
                <c:ptCount val="3"/>
                <c:pt idx="0">
                  <c:v>70</c:v>
                </c:pt>
                <c:pt idx="1">
                  <c:v>75</c:v>
                </c:pt>
                <c:pt idx="2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718976"/>
        <c:axId val="132720512"/>
        <c:axId val="0"/>
      </c:bar3DChart>
      <c:catAx>
        <c:axId val="13271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720512"/>
        <c:crosses val="autoZero"/>
        <c:auto val="1"/>
        <c:lblAlgn val="ctr"/>
        <c:lblOffset val="100"/>
        <c:noMultiLvlLbl val="0"/>
      </c:catAx>
      <c:valAx>
        <c:axId val="13272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718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NORD!$N$90:$P$90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NORD!$N$91:$P$91</c:f>
              <c:numCache>
                <c:formatCode>General</c:formatCode>
                <c:ptCount val="3"/>
                <c:pt idx="0">
                  <c:v>93</c:v>
                </c:pt>
                <c:pt idx="1">
                  <c:v>132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NORD!$M$92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NORD!$N$90:$P$90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NORD!$N$92:$P$92</c:f>
              <c:numCache>
                <c:formatCode>General</c:formatCode>
                <c:ptCount val="3"/>
                <c:pt idx="0">
                  <c:v>20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NORD!$M$93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NORD!$N$90:$P$90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NORD!$N$93:$P$93</c:f>
              <c:numCache>
                <c:formatCode>General</c:formatCode>
                <c:ptCount val="3"/>
                <c:pt idx="0">
                  <c:v>10</c:v>
                </c:pt>
                <c:pt idx="1">
                  <c:v>26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NORD!$M$94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NORD!$N$90:$P$90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NORD!$N$94:$P$94</c:f>
              <c:numCache>
                <c:formatCode>General</c:formatCode>
                <c:ptCount val="3"/>
                <c:pt idx="0">
                  <c:v>86</c:v>
                </c:pt>
                <c:pt idx="1">
                  <c:v>52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NORD!$M$95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NORD!$N$90:$P$90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NORD!$N$95:$P$95</c:f>
              <c:numCache>
                <c:formatCode>General</c:formatCode>
                <c:ptCount val="3"/>
                <c:pt idx="0">
                  <c:v>102</c:v>
                </c:pt>
                <c:pt idx="1">
                  <c:v>460</c:v>
                </c:pt>
                <c:pt idx="2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748416"/>
        <c:axId val="132749952"/>
        <c:axId val="0"/>
      </c:bar3DChart>
      <c:catAx>
        <c:axId val="13274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749952"/>
        <c:crosses val="autoZero"/>
        <c:auto val="1"/>
        <c:lblAlgn val="ctr"/>
        <c:lblOffset val="100"/>
        <c:noMultiLvlLbl val="0"/>
      </c:catAx>
      <c:valAx>
        <c:axId val="132749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748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Cambrai!$B$10:$D$10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Cambrai!$B$11:$D$11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Cambrai!$A$12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Cambrai!$B$10:$D$10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Cambrai!$B$12:$D$12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Cambrai!$A$13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Cambrai!$B$10:$D$10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Cambrai!$A$14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Cambrai!$B$10:$D$10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Cambrai!$B$14:$D$14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Cambrai!$A$15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Cambrai!$B$10:$D$10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Cambrai!$B$15:$D$15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267008"/>
        <c:axId val="106268544"/>
        <c:axId val="0"/>
      </c:bar3DChart>
      <c:catAx>
        <c:axId val="10626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268544"/>
        <c:crosses val="autoZero"/>
        <c:auto val="1"/>
        <c:lblAlgn val="ctr"/>
        <c:lblOffset val="100"/>
        <c:noMultiLvlLbl val="0"/>
      </c:catAx>
      <c:valAx>
        <c:axId val="10626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267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NORD!$H$29:$J$29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NORD!$H$30:$J$30</c:f>
              <c:numCache>
                <c:formatCode>General</c:formatCode>
                <c:ptCount val="3"/>
                <c:pt idx="0">
                  <c:v>161</c:v>
                </c:pt>
                <c:pt idx="1">
                  <c:v>123</c:v>
                </c:pt>
                <c:pt idx="2">
                  <c:v>179</c:v>
                </c:pt>
              </c:numCache>
            </c:numRef>
          </c:val>
        </c:ser>
        <c:ser>
          <c:idx val="1"/>
          <c:order val="1"/>
          <c:tx>
            <c:strRef>
              <c:f>NORD!$G$31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NORD!$H$29:$J$29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NORD!$H$31:$J$31</c:f>
              <c:numCache>
                <c:formatCode>General</c:formatCode>
                <c:ptCount val="3"/>
                <c:pt idx="0">
                  <c:v>23</c:v>
                </c:pt>
                <c:pt idx="1">
                  <c:v>39</c:v>
                </c:pt>
                <c:pt idx="2">
                  <c:v>444</c:v>
                </c:pt>
              </c:numCache>
            </c:numRef>
          </c:val>
        </c:ser>
        <c:ser>
          <c:idx val="2"/>
          <c:order val="2"/>
          <c:tx>
            <c:strRef>
              <c:f>NORD!$G$32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NORD!$H$29:$J$29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NORD!$H$32:$J$32</c:f>
              <c:numCache>
                <c:formatCode>General</c:formatCode>
                <c:ptCount val="3"/>
                <c:pt idx="0">
                  <c:v>20</c:v>
                </c:pt>
                <c:pt idx="1">
                  <c:v>3</c:v>
                </c:pt>
                <c:pt idx="2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850432"/>
        <c:axId val="132851968"/>
        <c:axId val="0"/>
      </c:bar3DChart>
      <c:catAx>
        <c:axId val="13285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851968"/>
        <c:crosses val="autoZero"/>
        <c:auto val="1"/>
        <c:lblAlgn val="ctr"/>
        <c:lblOffset val="100"/>
        <c:noMultiLvlLbl val="0"/>
      </c:catAx>
      <c:valAx>
        <c:axId val="132851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850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NORD!$H$69:$J$69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NORD!$H$70:$J$70</c:f>
              <c:numCache>
                <c:formatCode>General</c:formatCode>
                <c:ptCount val="3"/>
                <c:pt idx="0">
                  <c:v>236</c:v>
                </c:pt>
                <c:pt idx="1">
                  <c:v>188</c:v>
                </c:pt>
                <c:pt idx="2">
                  <c:v>132</c:v>
                </c:pt>
              </c:numCache>
            </c:numRef>
          </c:val>
        </c:ser>
        <c:ser>
          <c:idx val="1"/>
          <c:order val="1"/>
          <c:tx>
            <c:strRef>
              <c:f>NORD!$G$71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NORD!$H$69:$J$69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NORD!$H$71:$J$71</c:f>
              <c:numCache>
                <c:formatCode>General</c:formatCode>
                <c:ptCount val="3"/>
                <c:pt idx="0">
                  <c:v>30</c:v>
                </c:pt>
                <c:pt idx="1">
                  <c:v>80</c:v>
                </c:pt>
                <c:pt idx="2">
                  <c:v>230</c:v>
                </c:pt>
              </c:numCache>
            </c:numRef>
          </c:val>
        </c:ser>
        <c:ser>
          <c:idx val="2"/>
          <c:order val="2"/>
          <c:tx>
            <c:strRef>
              <c:f>NORD!$G$72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NORD!$H$69:$J$69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NORD!$H$72:$J$72</c:f>
              <c:numCache>
                <c:formatCode>General</c:formatCode>
                <c:ptCount val="3"/>
                <c:pt idx="0">
                  <c:v>36</c:v>
                </c:pt>
                <c:pt idx="1">
                  <c:v>18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894720"/>
        <c:axId val="132896256"/>
        <c:axId val="0"/>
      </c:bar3DChart>
      <c:catAx>
        <c:axId val="13289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896256"/>
        <c:crosses val="autoZero"/>
        <c:auto val="1"/>
        <c:lblAlgn val="ctr"/>
        <c:lblOffset val="100"/>
        <c:noMultiLvlLbl val="0"/>
      </c:catAx>
      <c:valAx>
        <c:axId val="132896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894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NORD!$G$110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NORD!$H$109:$J$109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NORD!$H$110:$J$110</c:f>
              <c:numCache>
                <c:formatCode>General</c:formatCode>
                <c:ptCount val="3"/>
                <c:pt idx="0">
                  <c:v>397</c:v>
                </c:pt>
                <c:pt idx="1">
                  <c:v>311</c:v>
                </c:pt>
                <c:pt idx="2">
                  <c:v>311</c:v>
                </c:pt>
              </c:numCache>
            </c:numRef>
          </c:val>
        </c:ser>
        <c:ser>
          <c:idx val="1"/>
          <c:order val="1"/>
          <c:tx>
            <c:strRef>
              <c:f>NORD!$G$111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NORD!$H$109:$J$109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NORD!$H$111:$J$111</c:f>
              <c:numCache>
                <c:formatCode>General</c:formatCode>
                <c:ptCount val="3"/>
                <c:pt idx="0">
                  <c:v>53</c:v>
                </c:pt>
                <c:pt idx="1">
                  <c:v>119</c:v>
                </c:pt>
                <c:pt idx="2">
                  <c:v>674</c:v>
                </c:pt>
              </c:numCache>
            </c:numRef>
          </c:val>
        </c:ser>
        <c:ser>
          <c:idx val="2"/>
          <c:order val="2"/>
          <c:tx>
            <c:strRef>
              <c:f>NORD!$G$112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NORD!$H$109:$J$109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NORD!$H$112:$J$112</c:f>
              <c:numCache>
                <c:formatCode>General</c:formatCode>
                <c:ptCount val="3"/>
                <c:pt idx="0">
                  <c:v>56</c:v>
                </c:pt>
                <c:pt idx="1">
                  <c:v>21</c:v>
                </c:pt>
                <c:pt idx="2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250048"/>
        <c:axId val="133255936"/>
        <c:axId val="0"/>
      </c:bar3DChart>
      <c:catAx>
        <c:axId val="13325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255936"/>
        <c:crosses val="autoZero"/>
        <c:auto val="1"/>
        <c:lblAlgn val="ctr"/>
        <c:lblOffset val="100"/>
        <c:noMultiLvlLbl val="0"/>
      </c:catAx>
      <c:valAx>
        <c:axId val="133255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250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Arras!$B$10:$D$10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Arras!$B$11:$D$11</c:f>
              <c:numCache>
                <c:formatCode>General</c:formatCode>
                <c:ptCount val="3"/>
                <c:pt idx="0">
                  <c:v>12</c:v>
                </c:pt>
              </c:numCache>
            </c:numRef>
          </c:val>
        </c:ser>
        <c:ser>
          <c:idx val="1"/>
          <c:order val="1"/>
          <c:tx>
            <c:strRef>
              <c:f>Arras!$A$12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Arras!$B$10:$D$10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Arras!$B$12:$D$12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Arras!$A$13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Arras!$B$10:$D$10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Arras!$B$13:$D$13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Arras!$A$14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Arras!$B$10:$D$10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Arras!$B$14:$D$14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Arras!$A$15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Arras!$B$10:$D$10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Arras!$B$15:$D$15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981120"/>
        <c:axId val="132982656"/>
        <c:axId val="0"/>
      </c:bar3DChart>
      <c:catAx>
        <c:axId val="13298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982656"/>
        <c:crosses val="autoZero"/>
        <c:auto val="1"/>
        <c:lblAlgn val="ctr"/>
        <c:lblOffset val="100"/>
        <c:noMultiLvlLbl val="0"/>
      </c:catAx>
      <c:valAx>
        <c:axId val="132982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981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Arras!$H$10:$J$10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Arras!$H$11:$J$11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Arras!$G$12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Arras!$H$10:$J$10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Arras!$G$13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Arras!$H$10:$J$10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Arras!$G$14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Arras!$H$10:$J$10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Arras!$H$14:$J$14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Arras!$G$15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Arras!$H$10:$J$10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Arras!$H$15:$J$15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022848"/>
        <c:axId val="133024384"/>
        <c:axId val="0"/>
      </c:bar3DChart>
      <c:catAx>
        <c:axId val="133022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024384"/>
        <c:crosses val="autoZero"/>
        <c:auto val="1"/>
        <c:lblAlgn val="ctr"/>
        <c:lblOffset val="100"/>
        <c:noMultiLvlLbl val="0"/>
      </c:catAx>
      <c:valAx>
        <c:axId val="13302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022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Arras!$N$10:$P$10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Arras!$N$11:$P$11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</c:numCache>
            </c:numRef>
          </c:val>
        </c:ser>
        <c:ser>
          <c:idx val="1"/>
          <c:order val="1"/>
          <c:tx>
            <c:strRef>
              <c:f>Arras!$M$12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Arras!$N$10:$P$10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Arras!$M$13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Arras!$N$10:$P$10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Arras!$M$14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Arras!$N$10:$P$10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Arras!$N$14:$P$14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Arras!$M$15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Arras!$N$10:$P$10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Arras!$N$15:$P$15</c:f>
              <c:numCache>
                <c:formatCode>General</c:formatCode>
                <c:ptCount val="3"/>
                <c:pt idx="0">
                  <c:v>7</c:v>
                </c:pt>
                <c:pt idx="1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068672"/>
        <c:axId val="133070208"/>
        <c:axId val="0"/>
      </c:bar3DChart>
      <c:catAx>
        <c:axId val="13306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070208"/>
        <c:crosses val="autoZero"/>
        <c:auto val="1"/>
        <c:lblAlgn val="ctr"/>
        <c:lblOffset val="100"/>
        <c:noMultiLvlLbl val="0"/>
      </c:catAx>
      <c:valAx>
        <c:axId val="13307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068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Arras!$B$50:$D$50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Arras!$B$51:$D$51</c:f>
              <c:numCache>
                <c:formatCode>General</c:formatCode>
                <c:ptCount val="3"/>
                <c:pt idx="0">
                  <c:v>10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Arras!$A$52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Arras!$B$50:$D$50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Arras!$B$52:$D$52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Arras!$A$53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Arras!$B$50:$D$50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Arras!$A$54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Arras!$B$50:$D$50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Arras!$B$54:$D$54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Arras!$A$55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Arras!$B$50:$D$50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Arras!$B$55:$D$55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184128"/>
        <c:axId val="133190016"/>
        <c:axId val="0"/>
      </c:bar3DChart>
      <c:catAx>
        <c:axId val="1331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190016"/>
        <c:crosses val="autoZero"/>
        <c:auto val="1"/>
        <c:lblAlgn val="ctr"/>
        <c:lblOffset val="100"/>
        <c:noMultiLvlLbl val="0"/>
      </c:catAx>
      <c:valAx>
        <c:axId val="133190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18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Arras!$H$50:$J$50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Arras!$H$51:$J$51</c:f>
              <c:numCache>
                <c:formatCode>General</c:formatCode>
                <c:ptCount val="3"/>
                <c:pt idx="0">
                  <c:v>18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Arras!$G$52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Arras!$H$50:$J$50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Arras!$H$52:$J$52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Arras!$G$53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Arras!$H$50:$J$50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Arras!$G$54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Arras!$H$50:$J$50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Arras!$H$54:$J$54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Arras!$G$55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Arras!$H$50:$J$50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Arras!$H$55:$J$55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217664"/>
        <c:axId val="133231744"/>
        <c:axId val="0"/>
      </c:bar3DChart>
      <c:catAx>
        <c:axId val="13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231744"/>
        <c:crosses val="autoZero"/>
        <c:auto val="1"/>
        <c:lblAlgn val="ctr"/>
        <c:lblOffset val="100"/>
        <c:noMultiLvlLbl val="0"/>
      </c:catAx>
      <c:valAx>
        <c:axId val="13323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217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Arras!$N$50:$P$50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Arras!$N$51:$P$51</c:f>
              <c:numCache>
                <c:formatCode>General</c:formatCode>
                <c:ptCount val="3"/>
                <c:pt idx="0">
                  <c:v>5</c:v>
                </c:pt>
                <c:pt idx="1">
                  <c:v>7</c:v>
                </c:pt>
              </c:numCache>
            </c:numRef>
          </c:val>
        </c:ser>
        <c:ser>
          <c:idx val="1"/>
          <c:order val="1"/>
          <c:tx>
            <c:strRef>
              <c:f>Arras!$M$52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Arras!$N$50:$P$50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Arras!$N$52:$P$52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Arras!$M$53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Arras!$N$50:$P$50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Arras!$M$54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Arras!$N$50:$P$50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Arras!$N$54:$P$54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Arras!$M$55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Arras!$N$50:$P$50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Arras!$N$55:$P$55</c:f>
              <c:numCache>
                <c:formatCode>General</c:formatCode>
                <c:ptCount val="3"/>
                <c:pt idx="0">
                  <c:v>9</c:v>
                </c:pt>
                <c:pt idx="1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333376"/>
        <c:axId val="133334912"/>
        <c:axId val="0"/>
      </c:bar3DChart>
      <c:catAx>
        <c:axId val="13333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334912"/>
        <c:crosses val="autoZero"/>
        <c:auto val="1"/>
        <c:lblAlgn val="ctr"/>
        <c:lblOffset val="100"/>
        <c:noMultiLvlLbl val="0"/>
      </c:catAx>
      <c:valAx>
        <c:axId val="133334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333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Arras!$B$90:$D$90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Arras!$B$91:$D$91</c:f>
              <c:numCache>
                <c:formatCode>General</c:formatCode>
                <c:ptCount val="3"/>
                <c:pt idx="0">
                  <c:v>22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Arras!$A$92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Arras!$B$90:$D$90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Arras!$B$92:$D$92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Arras!$A$93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Arras!$B$90:$D$90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Arras!$B$93:$D$93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Arras!$A$94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Arras!$B$90:$D$90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Arras!$B$94:$D$94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Arras!$A$95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Arras!$B$90:$D$90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Arras!$B$95:$D$95</c:f>
              <c:numCache>
                <c:formatCode>General</c:formatCode>
                <c:ptCount val="3"/>
                <c:pt idx="0">
                  <c:v>7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375104"/>
        <c:axId val="133376640"/>
        <c:axId val="0"/>
      </c:bar3DChart>
      <c:catAx>
        <c:axId val="13337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376640"/>
        <c:crosses val="autoZero"/>
        <c:auto val="1"/>
        <c:lblAlgn val="ctr"/>
        <c:lblOffset val="100"/>
        <c:noMultiLvlLbl val="0"/>
      </c:catAx>
      <c:valAx>
        <c:axId val="133376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375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Cambrai!$H$10:$J$10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Cambrai!$H$11:$J$11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Cambrai!$G$12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Cambrai!$H$10:$J$10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Cambrai!$H$12:$J$12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Cambrai!$G$13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Cambrai!$H$10:$J$10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Cambrai!$G$14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Cambrai!$H$10:$J$10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Cambrai!$H$14:$J$14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Cambrai!$G$15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Cambrai!$H$10:$J$10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Cambrai!$H$15:$J$15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623552"/>
        <c:axId val="107625088"/>
        <c:axId val="0"/>
      </c:bar3DChart>
      <c:catAx>
        <c:axId val="107623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7625088"/>
        <c:crosses val="autoZero"/>
        <c:auto val="1"/>
        <c:lblAlgn val="ctr"/>
        <c:lblOffset val="100"/>
        <c:noMultiLvlLbl val="0"/>
      </c:catAx>
      <c:valAx>
        <c:axId val="107625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623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Arras!$H$90:$J$90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Arras!$H$91:$J$91</c:f>
              <c:numCache>
                <c:formatCode>General</c:formatCode>
                <c:ptCount val="3"/>
                <c:pt idx="0">
                  <c:v>24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Arras!$G$92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Arras!$H$90:$J$90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Arras!$H$92:$J$92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Arras!$G$93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Arras!$H$90:$J$90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Arras!$G$94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Arras!$H$90:$J$90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Arras!$H$94:$J$94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Arras!$G$95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Arras!$H$90:$J$90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Arras!$H$95:$J$95</c:f>
              <c:numCache>
                <c:formatCode>General</c:formatCode>
                <c:ptCount val="3"/>
                <c:pt idx="0">
                  <c:v>1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416832"/>
        <c:axId val="133418368"/>
        <c:axId val="0"/>
      </c:bar3DChart>
      <c:catAx>
        <c:axId val="13341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418368"/>
        <c:crosses val="autoZero"/>
        <c:auto val="1"/>
        <c:lblAlgn val="ctr"/>
        <c:lblOffset val="100"/>
        <c:noMultiLvlLbl val="0"/>
      </c:catAx>
      <c:valAx>
        <c:axId val="133418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416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Arras!$N$90:$P$90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Arras!$N$91:$P$91</c:f>
              <c:numCache>
                <c:formatCode>General</c:formatCode>
                <c:ptCount val="3"/>
                <c:pt idx="0">
                  <c:v>12</c:v>
                </c:pt>
                <c:pt idx="1">
                  <c:v>15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Arras!$M$92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Arras!$N$90:$P$90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Arras!$N$92:$P$92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Arras!$M$93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Arras!$N$90:$P$90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Arras!$M$94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Arras!$N$90:$P$90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Arras!$N$94:$P$94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Arras!$M$95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Arras!$N$90:$P$90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Arras!$N$95:$P$95</c:f>
              <c:numCache>
                <c:formatCode>General</c:formatCode>
                <c:ptCount val="3"/>
                <c:pt idx="0">
                  <c:v>16</c:v>
                </c:pt>
                <c:pt idx="1">
                  <c:v>59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515904"/>
        <c:axId val="133521792"/>
        <c:axId val="0"/>
      </c:bar3DChart>
      <c:catAx>
        <c:axId val="13351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521792"/>
        <c:crosses val="autoZero"/>
        <c:auto val="1"/>
        <c:lblAlgn val="ctr"/>
        <c:lblOffset val="100"/>
        <c:noMultiLvlLbl val="0"/>
      </c:catAx>
      <c:valAx>
        <c:axId val="133521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515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Arras!$H$29:$J$29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Arras!$H$30:$J$30</c:f>
              <c:numCache>
                <c:formatCode>General</c:formatCode>
                <c:ptCount val="3"/>
                <c:pt idx="0">
                  <c:v>19</c:v>
                </c:pt>
                <c:pt idx="1">
                  <c:v>6</c:v>
                </c:pt>
                <c:pt idx="2">
                  <c:v>17</c:v>
                </c:pt>
              </c:numCache>
            </c:numRef>
          </c:val>
        </c:ser>
        <c:ser>
          <c:idx val="1"/>
          <c:order val="1"/>
          <c:tx>
            <c:strRef>
              <c:f>Arras!$G$31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Arras!$H$29:$J$29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Arras!$H$31:$J$31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45</c:v>
                </c:pt>
              </c:numCache>
            </c:numRef>
          </c:val>
        </c:ser>
        <c:ser>
          <c:idx val="2"/>
          <c:order val="2"/>
          <c:tx>
            <c:strRef>
              <c:f>Arras!$G$32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Arras!$H$29:$J$29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548288"/>
        <c:axId val="133554176"/>
        <c:axId val="0"/>
      </c:bar3DChart>
      <c:catAx>
        <c:axId val="13354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554176"/>
        <c:crosses val="autoZero"/>
        <c:auto val="1"/>
        <c:lblAlgn val="ctr"/>
        <c:lblOffset val="100"/>
        <c:noMultiLvlLbl val="0"/>
      </c:catAx>
      <c:valAx>
        <c:axId val="133554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548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Arras!$H$69:$J$69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Arras!$H$70:$J$70</c:f>
              <c:numCache>
                <c:formatCode>General</c:formatCode>
                <c:ptCount val="3"/>
                <c:pt idx="0">
                  <c:v>19</c:v>
                </c:pt>
                <c:pt idx="1">
                  <c:v>27</c:v>
                </c:pt>
                <c:pt idx="2">
                  <c:v>16</c:v>
                </c:pt>
              </c:numCache>
            </c:numRef>
          </c:val>
        </c:ser>
        <c:ser>
          <c:idx val="1"/>
          <c:order val="1"/>
          <c:tx>
            <c:strRef>
              <c:f>Arras!$G$71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Arras!$H$69:$J$69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Arras!$H$71:$J$71</c:f>
              <c:numCache>
                <c:formatCode>General</c:formatCode>
                <c:ptCount val="3"/>
                <c:pt idx="0">
                  <c:v>7</c:v>
                </c:pt>
                <c:pt idx="1">
                  <c:v>11</c:v>
                </c:pt>
                <c:pt idx="2">
                  <c:v>32</c:v>
                </c:pt>
              </c:numCache>
            </c:numRef>
          </c:val>
        </c:ser>
        <c:ser>
          <c:idx val="2"/>
          <c:order val="2"/>
          <c:tx>
            <c:strRef>
              <c:f>Arras!$G$72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Arras!$H$69:$J$69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Arras!$H$72:$J$72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584384"/>
        <c:axId val="133585920"/>
        <c:axId val="0"/>
      </c:bar3DChart>
      <c:catAx>
        <c:axId val="13358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585920"/>
        <c:crosses val="autoZero"/>
        <c:auto val="1"/>
        <c:lblAlgn val="ctr"/>
        <c:lblOffset val="100"/>
        <c:noMultiLvlLbl val="0"/>
      </c:catAx>
      <c:valAx>
        <c:axId val="13358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584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Arras!$G$110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Arras!$H$109:$J$109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Arras!$H$110:$J$110</c:f>
              <c:numCache>
                <c:formatCode>General</c:formatCode>
                <c:ptCount val="3"/>
                <c:pt idx="0">
                  <c:v>38</c:v>
                </c:pt>
                <c:pt idx="1">
                  <c:v>33</c:v>
                </c:pt>
                <c:pt idx="2">
                  <c:v>33</c:v>
                </c:pt>
              </c:numCache>
            </c:numRef>
          </c:val>
        </c:ser>
        <c:ser>
          <c:idx val="1"/>
          <c:order val="1"/>
          <c:tx>
            <c:strRef>
              <c:f>Arras!$G$111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Arras!$H$109:$J$109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Arras!$H$111:$J$111</c:f>
              <c:numCache>
                <c:formatCode>General</c:formatCode>
                <c:ptCount val="3"/>
                <c:pt idx="0">
                  <c:v>9</c:v>
                </c:pt>
                <c:pt idx="1">
                  <c:v>15</c:v>
                </c:pt>
                <c:pt idx="2">
                  <c:v>77</c:v>
                </c:pt>
              </c:numCache>
            </c:numRef>
          </c:val>
        </c:ser>
        <c:ser>
          <c:idx val="2"/>
          <c:order val="2"/>
          <c:tx>
            <c:strRef>
              <c:f>Arras!$G$112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Arras!$H$109:$J$109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Arras!$H$112:$J$112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694208"/>
        <c:axId val="133695744"/>
        <c:axId val="0"/>
      </c:bar3DChart>
      <c:catAx>
        <c:axId val="13369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695744"/>
        <c:crosses val="autoZero"/>
        <c:auto val="1"/>
        <c:lblAlgn val="ctr"/>
        <c:lblOffset val="100"/>
        <c:noMultiLvlLbl val="0"/>
      </c:catAx>
      <c:valAx>
        <c:axId val="13369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694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Béthune!$B$10:$D$10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Béthune!$B$11:$D$11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Béthune!$A$12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Béthune!$B$10:$D$10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Béthune!$B$12:$D$12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Béthune!$A$13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Béthune!$B$10:$D$10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Béthune!$A$14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Béthune!$B$10:$D$10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Béthune!$B$14:$D$14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Béthune!$A$15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Béthune!$B$10:$D$10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Béthune!$B$15:$D$15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785472"/>
        <c:axId val="133787008"/>
        <c:axId val="0"/>
      </c:bar3DChart>
      <c:catAx>
        <c:axId val="1337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787008"/>
        <c:crosses val="autoZero"/>
        <c:auto val="1"/>
        <c:lblAlgn val="ctr"/>
        <c:lblOffset val="100"/>
        <c:noMultiLvlLbl val="0"/>
      </c:catAx>
      <c:valAx>
        <c:axId val="133787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785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Béthune!$H$10:$J$10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Béthune!$H$11:$J$11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Béthune!$G$12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Béthune!$H$10:$J$10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Béthune!$G$13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Béthune!$H$10:$J$10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Béthune!$G$14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Béthune!$H$10:$J$10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Béthune!$H$14:$J$14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Béthune!$G$15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Béthune!$H$10:$J$10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Béthune!$H$15:$J$15</c:f>
              <c:numCache>
                <c:formatCode>General</c:formatCode>
                <c:ptCount val="3"/>
                <c:pt idx="0">
                  <c:v>1</c:v>
                </c:pt>
                <c:pt idx="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823104"/>
        <c:axId val="133833088"/>
        <c:axId val="0"/>
      </c:bar3DChart>
      <c:catAx>
        <c:axId val="133823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833088"/>
        <c:crosses val="autoZero"/>
        <c:auto val="1"/>
        <c:lblAlgn val="ctr"/>
        <c:lblOffset val="100"/>
        <c:noMultiLvlLbl val="0"/>
      </c:catAx>
      <c:valAx>
        <c:axId val="133833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823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Béthune!$N$10:$P$10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Béthune!$N$11:$P$11</c:f>
              <c:numCache>
                <c:formatCode>General</c:formatCode>
                <c:ptCount val="3"/>
                <c:pt idx="0">
                  <c:v>9</c:v>
                </c:pt>
                <c:pt idx="1">
                  <c:v>9</c:v>
                </c:pt>
              </c:numCache>
            </c:numRef>
          </c:val>
        </c:ser>
        <c:ser>
          <c:idx val="1"/>
          <c:order val="1"/>
          <c:tx>
            <c:strRef>
              <c:f>Béthune!$M$12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Béthune!$N$10:$P$10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Béthune!$M$13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Béthune!$N$10:$P$10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Béthune!$M$14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Béthune!$N$10:$P$10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Béthune!$N$14:$P$14</c:f>
              <c:numCache>
                <c:formatCode>General</c:formatCode>
                <c:ptCount val="3"/>
                <c:pt idx="0">
                  <c:v>7</c:v>
                </c:pt>
                <c:pt idx="1">
                  <c:v>12</c:v>
                </c:pt>
              </c:numCache>
            </c:numRef>
          </c:val>
        </c:ser>
        <c:ser>
          <c:idx val="4"/>
          <c:order val="4"/>
          <c:tx>
            <c:strRef>
              <c:f>Béthune!$M$15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Béthune!$N$10:$P$10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Béthune!$N$15:$P$15</c:f>
              <c:numCache>
                <c:formatCode>General</c:formatCode>
                <c:ptCount val="3"/>
                <c:pt idx="0">
                  <c:v>9</c:v>
                </c:pt>
                <c:pt idx="1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877120"/>
        <c:axId val="133878912"/>
        <c:axId val="0"/>
      </c:bar3DChart>
      <c:catAx>
        <c:axId val="13387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878912"/>
        <c:crosses val="autoZero"/>
        <c:auto val="1"/>
        <c:lblAlgn val="ctr"/>
        <c:lblOffset val="100"/>
        <c:noMultiLvlLbl val="0"/>
      </c:catAx>
      <c:valAx>
        <c:axId val="133878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877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Béthune!$B$50:$D$50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Béthune!$B$51:$D$51</c:f>
              <c:numCache>
                <c:formatCode>General</c:formatCode>
                <c:ptCount val="3"/>
                <c:pt idx="0">
                  <c:v>15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Béthune!$A$52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Béthune!$B$50:$D$50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Béthune!$B$52:$D$52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Béthune!$A$53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Béthune!$B$50:$D$50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Béthune!$A$54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Béthune!$B$50:$D$50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Béthune!$B$54:$D$54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Béthune!$A$55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Béthune!$B$50:$D$50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Béthune!$B$55:$D$55</c:f>
              <c:numCache>
                <c:formatCode>General</c:formatCode>
                <c:ptCount val="3"/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980544"/>
        <c:axId val="133982080"/>
        <c:axId val="0"/>
      </c:bar3DChart>
      <c:catAx>
        <c:axId val="13398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982080"/>
        <c:crosses val="autoZero"/>
        <c:auto val="1"/>
        <c:lblAlgn val="ctr"/>
        <c:lblOffset val="100"/>
        <c:noMultiLvlLbl val="0"/>
      </c:catAx>
      <c:valAx>
        <c:axId val="133982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980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Béthune!$H$50:$J$50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Béthune!$H$51:$J$51</c:f>
              <c:numCache>
                <c:formatCode>General</c:formatCode>
                <c:ptCount val="3"/>
                <c:pt idx="0">
                  <c:v>12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Béthune!$G$52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Béthune!$H$50:$J$50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Béthune!$H$52:$J$52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Béthune!$G$53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Béthune!$H$50:$J$50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Béthune!$G$54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Béthune!$H$50:$J$50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Béthune!$H$54:$J$54</c:f>
              <c:numCache>
                <c:formatCode>General</c:formatCode>
                <c:ptCount val="3"/>
                <c:pt idx="0">
                  <c:v>7</c:v>
                </c:pt>
                <c:pt idx="1">
                  <c:v>4</c:v>
                </c:pt>
              </c:numCache>
            </c:numRef>
          </c:val>
        </c:ser>
        <c:ser>
          <c:idx val="4"/>
          <c:order val="4"/>
          <c:tx>
            <c:strRef>
              <c:f>Béthune!$G$55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Béthune!$H$50:$J$50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Béthune!$H$55:$J$55</c:f>
              <c:numCache>
                <c:formatCode>General</c:formatCode>
                <c:ptCount val="3"/>
                <c:pt idx="0">
                  <c:v>3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026368"/>
        <c:axId val="134027904"/>
        <c:axId val="0"/>
      </c:bar3DChart>
      <c:catAx>
        <c:axId val="13402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027904"/>
        <c:crosses val="autoZero"/>
        <c:auto val="1"/>
        <c:lblAlgn val="ctr"/>
        <c:lblOffset val="100"/>
        <c:noMultiLvlLbl val="0"/>
      </c:catAx>
      <c:valAx>
        <c:axId val="134027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026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Cambrai!$N$10:$P$10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Cambrai!$N$11:$P$11</c:f>
              <c:numCache>
                <c:formatCode>General</c:formatCode>
                <c:ptCount val="3"/>
                <c:pt idx="0">
                  <c:v>7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Cambrai!$M$12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Cambrai!$N$10:$P$10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Cambrai!$N$12:$P$12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Cambrai!$M$13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Cambrai!$N$10:$P$10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Cambrai!$M$14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Cambrai!$N$10:$P$10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Cambrai!$N$14:$P$14</c:f>
              <c:numCache>
                <c:formatCode>General</c:formatCode>
                <c:ptCount val="3"/>
                <c:pt idx="0">
                  <c:v>11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Cambrai!$M$15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Cambrai!$N$10:$P$10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Cambrai!$N$15:$P$15</c:f>
              <c:numCache>
                <c:formatCode>General</c:formatCode>
                <c:ptCount val="3"/>
                <c:pt idx="0">
                  <c:v>3</c:v>
                </c:pt>
                <c:pt idx="1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648896"/>
        <c:axId val="107650432"/>
        <c:axId val="0"/>
      </c:bar3DChart>
      <c:catAx>
        <c:axId val="10764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650432"/>
        <c:crosses val="autoZero"/>
        <c:auto val="1"/>
        <c:lblAlgn val="ctr"/>
        <c:lblOffset val="100"/>
        <c:noMultiLvlLbl val="0"/>
      </c:catAx>
      <c:valAx>
        <c:axId val="107650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648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Béthune!$N$50:$P$50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Béthune!$N$51:$P$51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Béthune!$M$52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Béthune!$N$50:$P$50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Béthune!$N$52:$P$52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Béthune!$M$53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Béthune!$N$50:$P$50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Béthune!$M$54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Béthune!$N$50:$P$50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Béthune!$N$54:$P$54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</c:numCache>
            </c:numRef>
          </c:val>
        </c:ser>
        <c:ser>
          <c:idx val="4"/>
          <c:order val="4"/>
          <c:tx>
            <c:strRef>
              <c:f>Béthune!$M$55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Béthune!$N$50:$P$50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Béthune!$N$55:$P$55</c:f>
              <c:numCache>
                <c:formatCode>General</c:formatCode>
                <c:ptCount val="3"/>
                <c:pt idx="0">
                  <c:v>2</c:v>
                </c:pt>
                <c:pt idx="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076288"/>
        <c:axId val="134077824"/>
        <c:axId val="0"/>
      </c:bar3DChart>
      <c:catAx>
        <c:axId val="13407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077824"/>
        <c:crosses val="autoZero"/>
        <c:auto val="1"/>
        <c:lblAlgn val="ctr"/>
        <c:lblOffset val="100"/>
        <c:noMultiLvlLbl val="0"/>
      </c:catAx>
      <c:valAx>
        <c:axId val="134077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076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Béthune!$B$90:$D$90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Béthune!$B$91:$D$91</c:f>
              <c:numCache>
                <c:formatCode>General</c:formatCode>
                <c:ptCount val="3"/>
                <c:pt idx="0">
                  <c:v>20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Béthune!$A$92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Béthune!$B$90:$D$90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Béthune!$B$92:$D$92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Béthune!$A$93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Béthune!$B$90:$D$90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Béthune!$A$94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Béthune!$B$90:$D$90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Béthune!$B$94:$D$94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Béthune!$A$95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Béthune!$B$90:$D$90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Béthune!$B$95:$D$95</c:f>
              <c:numCache>
                <c:formatCode>General</c:formatCode>
                <c:ptCount val="3"/>
                <c:pt idx="0">
                  <c:v>2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105728"/>
        <c:axId val="134119808"/>
        <c:axId val="0"/>
      </c:bar3DChart>
      <c:catAx>
        <c:axId val="13410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119808"/>
        <c:crosses val="autoZero"/>
        <c:auto val="1"/>
        <c:lblAlgn val="ctr"/>
        <c:lblOffset val="100"/>
        <c:noMultiLvlLbl val="0"/>
      </c:catAx>
      <c:valAx>
        <c:axId val="13411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105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Béthune!$H$90:$J$90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Béthune!$H$91:$J$91</c:f>
              <c:numCache>
                <c:formatCode>General</c:formatCode>
                <c:ptCount val="3"/>
                <c:pt idx="0">
                  <c:v>15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Béthune!$G$92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Béthune!$H$90:$J$90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Béthune!$H$92:$J$92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Béthune!$G$93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Béthune!$H$90:$J$90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Béthune!$G$94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Béthune!$H$90:$J$90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Béthune!$H$94:$J$94</c:f>
              <c:numCache>
                <c:formatCode>General</c:formatCode>
                <c:ptCount val="3"/>
                <c:pt idx="0">
                  <c:v>9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Béthune!$G$95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Béthune!$H$90:$J$90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Béthune!$H$95:$J$95</c:f>
              <c:numCache>
                <c:formatCode>General</c:formatCode>
                <c:ptCount val="3"/>
                <c:pt idx="0">
                  <c:v>4</c:v>
                </c:pt>
                <c:pt idx="1">
                  <c:v>17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151552"/>
        <c:axId val="134296704"/>
        <c:axId val="0"/>
      </c:bar3DChart>
      <c:catAx>
        <c:axId val="13415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296704"/>
        <c:crosses val="autoZero"/>
        <c:auto val="1"/>
        <c:lblAlgn val="ctr"/>
        <c:lblOffset val="100"/>
        <c:noMultiLvlLbl val="0"/>
      </c:catAx>
      <c:valAx>
        <c:axId val="134296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151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Béthune!$N$90:$P$90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Béthune!$N$91:$P$91</c:f>
              <c:numCache>
                <c:formatCode>General</c:formatCode>
                <c:ptCount val="3"/>
                <c:pt idx="0">
                  <c:v>13</c:v>
                </c:pt>
                <c:pt idx="1">
                  <c:v>14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Béthune!$M$92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Béthune!$N$90:$P$90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Béthune!$N$92:$P$92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Béthune!$M$93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Béthune!$N$90:$P$90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Béthune!$M$94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Béthune!$N$90:$P$90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Béthune!$N$94:$P$94</c:f>
              <c:numCache>
                <c:formatCode>General</c:formatCode>
                <c:ptCount val="3"/>
                <c:pt idx="0">
                  <c:v>11</c:v>
                </c:pt>
                <c:pt idx="1">
                  <c:v>16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Béthune!$M$95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Béthune!$N$90:$P$90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Béthune!$N$95:$P$95</c:f>
              <c:numCache>
                <c:formatCode>General</c:formatCode>
                <c:ptCount val="3"/>
                <c:pt idx="0">
                  <c:v>11</c:v>
                </c:pt>
                <c:pt idx="1">
                  <c:v>54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332800"/>
        <c:axId val="134334336"/>
        <c:axId val="0"/>
      </c:bar3DChart>
      <c:catAx>
        <c:axId val="13433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334336"/>
        <c:crosses val="autoZero"/>
        <c:auto val="1"/>
        <c:lblAlgn val="ctr"/>
        <c:lblOffset val="100"/>
        <c:noMultiLvlLbl val="0"/>
      </c:catAx>
      <c:valAx>
        <c:axId val="13433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332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Béthune!$H$29:$J$29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Béthune!$H$30:$J$30</c:f>
              <c:numCache>
                <c:formatCode>General</c:formatCode>
                <c:ptCount val="3"/>
                <c:pt idx="0">
                  <c:v>13</c:v>
                </c:pt>
                <c:pt idx="1">
                  <c:v>6</c:v>
                </c:pt>
                <c:pt idx="2">
                  <c:v>25</c:v>
                </c:pt>
              </c:numCache>
            </c:numRef>
          </c:val>
        </c:ser>
        <c:ser>
          <c:idx val="1"/>
          <c:order val="1"/>
          <c:tx>
            <c:strRef>
              <c:f>Béthune!$G$31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Béthune!$H$29:$J$29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Béthune!$H$31:$J$31</c:f>
              <c:numCache>
                <c:formatCode>General</c:formatCode>
                <c:ptCount val="3"/>
                <c:pt idx="0">
                  <c:v>1</c:v>
                </c:pt>
                <c:pt idx="1">
                  <c:v>11</c:v>
                </c:pt>
                <c:pt idx="2">
                  <c:v>62</c:v>
                </c:pt>
              </c:numCache>
            </c:numRef>
          </c:val>
        </c:ser>
        <c:ser>
          <c:idx val="2"/>
          <c:order val="2"/>
          <c:tx>
            <c:strRef>
              <c:f>Béthune!$G$32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Béthune!$H$29:$J$29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356992"/>
        <c:axId val="134358528"/>
        <c:axId val="0"/>
      </c:bar3DChart>
      <c:catAx>
        <c:axId val="13435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358528"/>
        <c:crosses val="autoZero"/>
        <c:auto val="1"/>
        <c:lblAlgn val="ctr"/>
        <c:lblOffset val="100"/>
        <c:noMultiLvlLbl val="0"/>
      </c:catAx>
      <c:valAx>
        <c:axId val="134358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356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Béthune!$H$69:$J$69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Béthune!$H$70:$J$70</c:f>
              <c:numCache>
                <c:formatCode>General</c:formatCode>
                <c:ptCount val="3"/>
                <c:pt idx="0">
                  <c:v>18</c:v>
                </c:pt>
                <c:pt idx="1">
                  <c:v>22</c:v>
                </c:pt>
                <c:pt idx="2">
                  <c:v>10</c:v>
                </c:pt>
              </c:numCache>
            </c:numRef>
          </c:val>
        </c:ser>
        <c:ser>
          <c:idx val="1"/>
          <c:order val="1"/>
          <c:tx>
            <c:strRef>
              <c:f>Béthune!$G$71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Béthune!$H$69:$J$69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Béthune!$H$71:$J$71</c:f>
              <c:numCache>
                <c:formatCode>General</c:formatCode>
                <c:ptCount val="3"/>
                <c:pt idx="0">
                  <c:v>9</c:v>
                </c:pt>
                <c:pt idx="1">
                  <c:v>17</c:v>
                </c:pt>
                <c:pt idx="2">
                  <c:v>23</c:v>
                </c:pt>
              </c:numCache>
            </c:numRef>
          </c:val>
        </c:ser>
        <c:ser>
          <c:idx val="2"/>
          <c:order val="2"/>
          <c:tx>
            <c:strRef>
              <c:f>Béthune!$G$72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Béthune!$H$69:$J$69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Béthune!$H$72:$J$72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396928"/>
        <c:axId val="134402816"/>
        <c:axId val="0"/>
      </c:bar3DChart>
      <c:catAx>
        <c:axId val="13439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402816"/>
        <c:crosses val="autoZero"/>
        <c:auto val="1"/>
        <c:lblAlgn val="ctr"/>
        <c:lblOffset val="100"/>
        <c:noMultiLvlLbl val="0"/>
      </c:catAx>
      <c:valAx>
        <c:axId val="134402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396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Béthune!$G$110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Béthune!$H$109:$J$109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Béthune!$H$110:$J$110</c:f>
              <c:numCache>
                <c:formatCode>General</c:formatCode>
                <c:ptCount val="3"/>
                <c:pt idx="0">
                  <c:v>31</c:v>
                </c:pt>
                <c:pt idx="1">
                  <c:v>28</c:v>
                </c:pt>
                <c:pt idx="2">
                  <c:v>35</c:v>
                </c:pt>
              </c:numCache>
            </c:numRef>
          </c:val>
        </c:ser>
        <c:ser>
          <c:idx val="1"/>
          <c:order val="1"/>
          <c:tx>
            <c:strRef>
              <c:f>Béthune!$G$111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Béthune!$H$109:$J$109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Béthune!$H$111:$J$111</c:f>
              <c:numCache>
                <c:formatCode>General</c:formatCode>
                <c:ptCount val="3"/>
                <c:pt idx="0">
                  <c:v>10</c:v>
                </c:pt>
                <c:pt idx="1">
                  <c:v>28</c:v>
                </c:pt>
                <c:pt idx="2">
                  <c:v>85</c:v>
                </c:pt>
              </c:numCache>
            </c:numRef>
          </c:val>
        </c:ser>
        <c:ser>
          <c:idx val="2"/>
          <c:order val="2"/>
          <c:tx>
            <c:strRef>
              <c:f>Béthune!$G$112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Béthune!$H$109:$J$109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Béthune!$H$112:$J$112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695168"/>
        <c:axId val="134701056"/>
        <c:axId val="0"/>
      </c:bar3DChart>
      <c:catAx>
        <c:axId val="13469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701056"/>
        <c:crosses val="autoZero"/>
        <c:auto val="1"/>
        <c:lblAlgn val="ctr"/>
        <c:lblOffset val="100"/>
        <c:noMultiLvlLbl val="0"/>
      </c:catAx>
      <c:valAx>
        <c:axId val="134701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695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Boulogne!$B$10:$D$10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Boulogne!$B$11:$D$11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Boulogne!$A$12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Boulogne!$B$10:$D$10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Boulogne!$B$12:$D$12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Boulogne!$A$13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Boulogne!$B$10:$D$10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Boulogne!$A$14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Boulogne!$B$10:$D$10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Boulogne!$B$14:$D$14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Boulogne!$A$15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Boulogne!$B$10:$D$10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Boulogne!$B$15:$D$15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495616"/>
        <c:axId val="134501504"/>
        <c:axId val="0"/>
      </c:bar3DChart>
      <c:catAx>
        <c:axId val="1344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501504"/>
        <c:crosses val="autoZero"/>
        <c:auto val="1"/>
        <c:lblAlgn val="ctr"/>
        <c:lblOffset val="100"/>
        <c:noMultiLvlLbl val="0"/>
      </c:catAx>
      <c:valAx>
        <c:axId val="13450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495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Boulogne!$H$10:$J$10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Boulogne!$H$11:$J$11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Boulogne!$G$12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Boulogne!$H$10:$J$10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Boulogne!$G$13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Boulogne!$H$10:$J$10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Boulogne!$G$14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Boulogne!$H$10:$J$10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Boulogne!$H$14:$J$14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Boulogne!$G$15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Boulogne!$H$10:$J$10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Boulogne!$H$15:$J$15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537600"/>
        <c:axId val="134539136"/>
        <c:axId val="0"/>
      </c:bar3DChart>
      <c:catAx>
        <c:axId val="134537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4539136"/>
        <c:crosses val="autoZero"/>
        <c:auto val="1"/>
        <c:lblAlgn val="ctr"/>
        <c:lblOffset val="100"/>
        <c:noMultiLvlLbl val="0"/>
      </c:catAx>
      <c:valAx>
        <c:axId val="134539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537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Boulogne!$N$10:$P$10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Boulogne!$N$11:$P$11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Boulogne!$M$12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Boulogne!$N$10:$P$10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Boulogne!$M$13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Boulogne!$N$10:$P$10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Boulogne!$M$14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Boulogne!$N$10:$P$10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Boulogne!$N$14:$P$14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Boulogne!$M$15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Boulogne!$N$10:$P$10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Boulogne!$N$15:$P$15</c:f>
              <c:numCache>
                <c:formatCode>General</c:formatCode>
                <c:ptCount val="3"/>
                <c:pt idx="0">
                  <c:v>5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583424"/>
        <c:axId val="134584960"/>
        <c:axId val="0"/>
      </c:bar3DChart>
      <c:catAx>
        <c:axId val="13458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584960"/>
        <c:crosses val="autoZero"/>
        <c:auto val="1"/>
        <c:lblAlgn val="ctr"/>
        <c:lblOffset val="100"/>
        <c:noMultiLvlLbl val="0"/>
      </c:catAx>
      <c:valAx>
        <c:axId val="134584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583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Cambrai!$B$50:$D$50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Cambrai!$B$51:$D$51</c:f>
              <c:numCache>
                <c:formatCode>General</c:formatCode>
                <c:ptCount val="3"/>
                <c:pt idx="0">
                  <c:v>14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Cambrai!$A$52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Cambrai!$B$50:$D$50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Cambrai!$B$52:$D$52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Cambrai!$A$53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Cambrai!$B$50:$D$50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Cambrai!$A$54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Cambrai!$B$50:$D$50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Cambrai!$B$54:$D$54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Cambrai!$A$55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Cambrai!$B$50:$D$50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Cambrai!$B$55:$D$55</c:f>
              <c:numCache>
                <c:formatCode>General</c:formatCode>
                <c:ptCount val="3"/>
                <c:pt idx="0">
                  <c:v>9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358848"/>
        <c:axId val="107368832"/>
        <c:axId val="0"/>
      </c:bar3DChart>
      <c:catAx>
        <c:axId val="10735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368832"/>
        <c:crosses val="autoZero"/>
        <c:auto val="1"/>
        <c:lblAlgn val="ctr"/>
        <c:lblOffset val="100"/>
        <c:noMultiLvlLbl val="0"/>
      </c:catAx>
      <c:valAx>
        <c:axId val="107368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358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Boulogne!$B$50:$D$50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Boulogne!$B$51:$D$51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Boulogne!$A$52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Boulogne!$B$50:$D$50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Boulogne!$B$52:$D$52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Boulogne!$A$53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Boulogne!$B$50:$D$50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Boulogne!$A$54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Boulogne!$B$50:$D$50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Boulogne!$B$54:$D$54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Boulogne!$A$55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Boulogne!$B$50:$D$50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Boulogne!$B$55:$D$55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612864"/>
        <c:axId val="134614400"/>
        <c:axId val="0"/>
      </c:bar3DChart>
      <c:catAx>
        <c:axId val="1346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614400"/>
        <c:crosses val="autoZero"/>
        <c:auto val="1"/>
        <c:lblAlgn val="ctr"/>
        <c:lblOffset val="100"/>
        <c:noMultiLvlLbl val="0"/>
      </c:catAx>
      <c:valAx>
        <c:axId val="13461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612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Boulogne!$H$50:$J$50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Boulogne!$H$51:$J$51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Boulogne!$G$52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Boulogne!$H$50:$J$50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Boulogne!$H$52:$J$52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Boulogne!$G$53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Boulogne!$H$50:$J$50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Boulogne!$G$54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Boulogne!$H$50:$J$50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Boulogne!$H$54:$J$54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Boulogne!$G$55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Boulogne!$H$50:$J$50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Boulogne!$H$55:$J$55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654592"/>
        <c:axId val="134664576"/>
        <c:axId val="0"/>
      </c:bar3DChart>
      <c:catAx>
        <c:axId val="13465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664576"/>
        <c:crosses val="autoZero"/>
        <c:auto val="1"/>
        <c:lblAlgn val="ctr"/>
        <c:lblOffset val="100"/>
        <c:noMultiLvlLbl val="0"/>
      </c:catAx>
      <c:valAx>
        <c:axId val="134664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654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Boulogne!$N$50:$P$50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Boulogne!$N$51:$P$51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Boulogne!$M$52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Boulogne!$N$50:$P$50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Boulogne!$N$52:$P$52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Boulogne!$M$53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Boulogne!$N$50:$P$50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Boulogne!$M$54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Boulogne!$N$50:$P$50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Boulogne!$N$54:$P$54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Boulogne!$M$55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Boulogne!$N$50:$P$50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Boulogne!$N$55:$P$55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085440"/>
        <c:axId val="135095424"/>
        <c:axId val="0"/>
      </c:bar3DChart>
      <c:catAx>
        <c:axId val="13508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095424"/>
        <c:crosses val="autoZero"/>
        <c:auto val="1"/>
        <c:lblAlgn val="ctr"/>
        <c:lblOffset val="100"/>
        <c:noMultiLvlLbl val="0"/>
      </c:catAx>
      <c:valAx>
        <c:axId val="135095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085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Boulogne!$B$90:$D$90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Boulogne!$B$91:$D$91</c:f>
              <c:numCache>
                <c:formatCode>General</c:formatCode>
                <c:ptCount val="3"/>
                <c:pt idx="0">
                  <c:v>10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Boulogne!$A$92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Boulogne!$B$90:$D$90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Boulogne!$B$92:$D$92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Boulogne!$A$93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Boulogne!$B$90:$D$90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Boulogne!$A$94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Boulogne!$B$90:$D$90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Boulogne!$B$94:$D$94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Boulogne!$A$95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Boulogne!$B$90:$D$90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Boulogne!$B$95:$D$95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812032"/>
        <c:axId val="134813568"/>
        <c:axId val="0"/>
      </c:bar3DChart>
      <c:catAx>
        <c:axId val="13481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813568"/>
        <c:crosses val="autoZero"/>
        <c:auto val="1"/>
        <c:lblAlgn val="ctr"/>
        <c:lblOffset val="100"/>
        <c:noMultiLvlLbl val="0"/>
      </c:catAx>
      <c:valAx>
        <c:axId val="134813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81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Boulogne!$H$90:$J$90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Boulogne!$H$91:$J$91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Boulogne!$G$92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Boulogne!$H$90:$J$90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Boulogne!$H$92:$J$92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Boulogne!$G$93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Boulogne!$H$90:$J$90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Boulogne!$G$94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Boulogne!$H$90:$J$90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Boulogne!$H$94:$J$94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Boulogne!$G$95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Boulogne!$H$90:$J$90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Boulogne!$H$95:$J$95</c:f>
              <c:numCache>
                <c:formatCode>General</c:formatCode>
                <c:ptCount val="3"/>
                <c:pt idx="0">
                  <c:v>9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857856"/>
        <c:axId val="134859392"/>
        <c:axId val="0"/>
      </c:bar3DChart>
      <c:catAx>
        <c:axId val="13485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859392"/>
        <c:crosses val="autoZero"/>
        <c:auto val="1"/>
        <c:lblAlgn val="ctr"/>
        <c:lblOffset val="100"/>
        <c:noMultiLvlLbl val="0"/>
      </c:catAx>
      <c:valAx>
        <c:axId val="134859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857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Boulogne!$N$90:$P$90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Boulogne!$N$91:$P$91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Boulogne!$M$92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Boulogne!$N$90:$P$90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Boulogne!$N$92:$P$92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Boulogne!$M$93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Boulogne!$N$90:$P$90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Boulogne!$M$94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Boulogne!$N$90:$P$90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Boulogne!$N$94:$P$94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Boulogne!$M$95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Boulogne!$N$90:$P$90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Boulogne!$N$95:$P$95</c:f>
              <c:numCache>
                <c:formatCode>General</c:formatCode>
                <c:ptCount val="3"/>
                <c:pt idx="0">
                  <c:v>9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961024"/>
        <c:axId val="134962560"/>
        <c:axId val="0"/>
      </c:bar3DChart>
      <c:catAx>
        <c:axId val="13496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962560"/>
        <c:crosses val="autoZero"/>
        <c:auto val="1"/>
        <c:lblAlgn val="ctr"/>
        <c:lblOffset val="100"/>
        <c:noMultiLvlLbl val="0"/>
      </c:catAx>
      <c:valAx>
        <c:axId val="134962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961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Boulogne!$H$29:$J$29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Boulogne!$H$30:$J$30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Boulogne!$G$31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Boulogne!$H$29:$J$29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Boulogne!$H$31:$J$31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19</c:v>
                </c:pt>
              </c:numCache>
            </c:numRef>
          </c:val>
        </c:ser>
        <c:ser>
          <c:idx val="2"/>
          <c:order val="2"/>
          <c:tx>
            <c:strRef>
              <c:f>Boulogne!$G$32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Boulogne!$H$29:$J$29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997504"/>
        <c:axId val="134999040"/>
        <c:axId val="0"/>
      </c:bar3DChart>
      <c:catAx>
        <c:axId val="13499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999040"/>
        <c:crosses val="autoZero"/>
        <c:auto val="1"/>
        <c:lblAlgn val="ctr"/>
        <c:lblOffset val="100"/>
        <c:noMultiLvlLbl val="0"/>
      </c:catAx>
      <c:valAx>
        <c:axId val="13499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997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Boulogne!$H$69:$J$69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Boulogne!$H$70:$J$70</c:f>
              <c:numCache>
                <c:formatCode>General</c:formatCode>
                <c:ptCount val="3"/>
                <c:pt idx="0">
                  <c:v>10</c:v>
                </c:pt>
                <c:pt idx="1">
                  <c:v>14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Boulogne!$G$71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Boulogne!$H$69:$J$69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Boulogne!$H$71:$J$71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6</c:v>
                </c:pt>
              </c:numCache>
            </c:numRef>
          </c:val>
        </c:ser>
        <c:ser>
          <c:idx val="2"/>
          <c:order val="2"/>
          <c:tx>
            <c:strRef>
              <c:f>Boulogne!$G$72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Boulogne!$H$69:$J$69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Boulogne!$H$72:$J$72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033600"/>
        <c:axId val="135035136"/>
        <c:axId val="0"/>
      </c:bar3DChart>
      <c:catAx>
        <c:axId val="13503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035136"/>
        <c:crosses val="autoZero"/>
        <c:auto val="1"/>
        <c:lblAlgn val="ctr"/>
        <c:lblOffset val="100"/>
        <c:noMultiLvlLbl val="0"/>
      </c:catAx>
      <c:valAx>
        <c:axId val="135035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033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Boulogne!$G$110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Boulogne!$H$109:$J$109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Boulogne!$H$110:$J$110</c:f>
              <c:numCache>
                <c:formatCode>General</c:formatCode>
                <c:ptCount val="3"/>
                <c:pt idx="0">
                  <c:v>15</c:v>
                </c:pt>
                <c:pt idx="1">
                  <c:v>19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tx>
            <c:strRef>
              <c:f>Boulogne!$G$111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Boulogne!$H$109:$J$109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Boulogne!$H$111:$J$111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25</c:v>
                </c:pt>
              </c:numCache>
            </c:numRef>
          </c:val>
        </c:ser>
        <c:ser>
          <c:idx val="2"/>
          <c:order val="2"/>
          <c:tx>
            <c:strRef>
              <c:f>Boulogne!$G$112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Boulogne!$H$109:$J$109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Boulogne!$H$112:$J$112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143424"/>
        <c:axId val="135144960"/>
        <c:axId val="0"/>
      </c:bar3DChart>
      <c:catAx>
        <c:axId val="13514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144960"/>
        <c:crosses val="autoZero"/>
        <c:auto val="1"/>
        <c:lblAlgn val="ctr"/>
        <c:lblOffset val="100"/>
        <c:noMultiLvlLbl val="0"/>
      </c:catAx>
      <c:valAx>
        <c:axId val="135144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143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Calais!$B$10:$D$10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Calais!$B$11:$D$11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Calais!$A$12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Calais!$B$10:$D$10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Calais!$B$12:$D$12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Calais!$A$13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Calais!$B$10:$D$10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Calais!$A$14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Calais!$B$10:$D$10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Calais!$B$14:$D$14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Calais!$A$15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Calais!$B$10:$D$10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Calais!$B$15:$D$15</c:f>
              <c:numCache>
                <c:formatCode>General</c:formatCode>
                <c:ptCount val="3"/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312512"/>
        <c:axId val="135314048"/>
        <c:axId val="0"/>
      </c:bar3DChart>
      <c:catAx>
        <c:axId val="13531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314048"/>
        <c:crosses val="autoZero"/>
        <c:auto val="1"/>
        <c:lblAlgn val="ctr"/>
        <c:lblOffset val="100"/>
        <c:noMultiLvlLbl val="0"/>
      </c:catAx>
      <c:valAx>
        <c:axId val="135314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312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Cambrai!$H$50:$J$50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Cambrai!$H$51:$J$51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Cambrai!$G$52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Cambrai!$H$50:$J$50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Cambrai!$H$52:$J$52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Cambrai!$G$53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Cambrai!$H$50:$J$50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Cambrai!$G$54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Cambrai!$H$50:$J$50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Cambrai!$H$54:$J$54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Cambrai!$G$55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Cambrai!$H$50:$J$50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Cambrai!$H$55:$J$55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404672"/>
        <c:axId val="107410560"/>
        <c:axId val="0"/>
      </c:bar3DChart>
      <c:catAx>
        <c:axId val="10740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410560"/>
        <c:crosses val="autoZero"/>
        <c:auto val="1"/>
        <c:lblAlgn val="ctr"/>
        <c:lblOffset val="100"/>
        <c:noMultiLvlLbl val="0"/>
      </c:catAx>
      <c:valAx>
        <c:axId val="107410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404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Calais!$H$10:$J$10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Calais!$H$11:$J$11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Calais!$G$12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Calais!$H$10:$J$10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Calais!$H$12:$J$12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Calais!$G$13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Calais!$H$10:$J$10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Calais!$G$14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Calais!$H$10:$J$10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Calais!$H$14:$J$14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Calais!$G$15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Calais!$H$10:$J$10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Calais!$H$15:$J$15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10592"/>
        <c:axId val="110112128"/>
        <c:axId val="0"/>
      </c:bar3DChart>
      <c:catAx>
        <c:axId val="110110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0112128"/>
        <c:crosses val="autoZero"/>
        <c:auto val="1"/>
        <c:lblAlgn val="ctr"/>
        <c:lblOffset val="100"/>
        <c:noMultiLvlLbl val="0"/>
      </c:catAx>
      <c:valAx>
        <c:axId val="110112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110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Calais!$N$10:$P$10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Calais!$N$11:$P$11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Calais!$M$12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Calais!$N$10:$P$10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Calais!$N$12:$P$12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Calais!$M$13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Calais!$N$10:$P$10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Calais!$M$14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Calais!$N$10:$P$10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Calais!$N$14:$P$14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Calais!$M$15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Calais!$N$10:$P$10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Calais!$N$15:$P$15</c:f>
              <c:numCache>
                <c:formatCode>General</c:formatCode>
                <c:ptCount val="3"/>
                <c:pt idx="0">
                  <c:v>1</c:v>
                </c:pt>
                <c:pt idx="1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60512"/>
        <c:axId val="120684928"/>
        <c:axId val="0"/>
      </c:bar3DChart>
      <c:catAx>
        <c:axId val="11016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684928"/>
        <c:crosses val="autoZero"/>
        <c:auto val="1"/>
        <c:lblAlgn val="ctr"/>
        <c:lblOffset val="100"/>
        <c:noMultiLvlLbl val="0"/>
      </c:catAx>
      <c:valAx>
        <c:axId val="120684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160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Calais!$B$50:$D$50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Calais!$B$51:$D$51</c:f>
              <c:numCache>
                <c:formatCode>General</c:formatCode>
                <c:ptCount val="3"/>
                <c:pt idx="0">
                  <c:v>3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Calais!$A$52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Calais!$B$50:$D$50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Calais!$B$52:$D$52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Calais!$A$53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Calais!$B$50:$D$50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Calais!$A$54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Calais!$B$50:$D$50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Calais!$B$54:$D$54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Calais!$A$55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Calais!$B$50:$D$50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Calais!$B$55:$D$55</c:f>
              <c:numCache>
                <c:formatCode>General</c:formatCode>
                <c:ptCount val="3"/>
                <c:pt idx="0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187840"/>
        <c:axId val="121115776"/>
        <c:axId val="0"/>
      </c:bar3DChart>
      <c:catAx>
        <c:axId val="13518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115776"/>
        <c:crosses val="autoZero"/>
        <c:auto val="1"/>
        <c:lblAlgn val="ctr"/>
        <c:lblOffset val="100"/>
        <c:noMultiLvlLbl val="0"/>
      </c:catAx>
      <c:valAx>
        <c:axId val="121115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187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Calais!$H$50:$J$50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Calais!$H$51:$J$51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Calais!$G$52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Calais!$H$50:$J$50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Calais!$H$52:$J$52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Calais!$G$53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Calais!$H$50:$J$50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Calais!$G$54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Calais!$H$50:$J$50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Calais!$H$54:$J$54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Calais!$G$55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Calais!$H$50:$J$50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Calais!$H$55:$J$55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147776"/>
        <c:axId val="121149312"/>
        <c:axId val="0"/>
      </c:bar3DChart>
      <c:catAx>
        <c:axId val="12114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149312"/>
        <c:crosses val="autoZero"/>
        <c:auto val="1"/>
        <c:lblAlgn val="ctr"/>
        <c:lblOffset val="100"/>
        <c:noMultiLvlLbl val="0"/>
      </c:catAx>
      <c:valAx>
        <c:axId val="121149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147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Calais!$N$50:$P$50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Calais!$N$51:$P$51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Calais!$M$52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Calais!$N$50:$P$50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Calais!$M$53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Calais!$N$50:$P$50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Calais!$M$54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Calais!$N$50:$P$50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Calais!$N$54:$P$54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Calais!$M$55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Calais!$N$50:$P$50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Calais!$N$55:$P$55</c:f>
              <c:numCache>
                <c:formatCode>General</c:formatCode>
                <c:ptCount val="3"/>
                <c:pt idx="0">
                  <c:v>1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185408"/>
        <c:axId val="121186944"/>
        <c:axId val="0"/>
      </c:bar3DChart>
      <c:catAx>
        <c:axId val="12118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186944"/>
        <c:crosses val="autoZero"/>
        <c:auto val="1"/>
        <c:lblAlgn val="ctr"/>
        <c:lblOffset val="100"/>
        <c:noMultiLvlLbl val="0"/>
      </c:catAx>
      <c:valAx>
        <c:axId val="12118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185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Calais!$B$90:$D$90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Calais!$B$91:$D$91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Calais!$A$92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Calais!$B$90:$D$90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Calais!$B$92:$D$92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Calais!$A$93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Calais!$B$90:$D$90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Calais!$A$94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Calais!$B$90:$D$90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Calais!$B$94:$D$94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Calais!$A$95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Calais!$B$90:$D$90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Calais!$B$95:$D$95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231232"/>
        <c:axId val="121232768"/>
        <c:axId val="0"/>
      </c:bar3DChart>
      <c:catAx>
        <c:axId val="12123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232768"/>
        <c:crosses val="autoZero"/>
        <c:auto val="1"/>
        <c:lblAlgn val="ctr"/>
        <c:lblOffset val="100"/>
        <c:noMultiLvlLbl val="0"/>
      </c:catAx>
      <c:valAx>
        <c:axId val="12123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231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Calais!$H$90:$J$90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Calais!$H$91:$J$91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Calais!$G$92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Calais!$H$90:$J$90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Calais!$H$92:$J$92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Calais!$G$93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Calais!$H$90:$J$90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Calais!$G$94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Calais!$H$90:$J$90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Calais!$H$94:$J$94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Calais!$G$95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Calais!$H$90:$J$90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Calais!$H$95:$J$95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006272"/>
        <c:axId val="136020352"/>
        <c:axId val="0"/>
      </c:bar3DChart>
      <c:catAx>
        <c:axId val="13600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020352"/>
        <c:crosses val="autoZero"/>
        <c:auto val="1"/>
        <c:lblAlgn val="ctr"/>
        <c:lblOffset val="100"/>
        <c:noMultiLvlLbl val="0"/>
      </c:catAx>
      <c:valAx>
        <c:axId val="136020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006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Calais!$N$90:$P$90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Calais!$N$91:$P$91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Calais!$M$92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Calais!$N$90:$P$90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Calais!$N$92:$P$92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Calais!$M$93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Calais!$N$90:$P$90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Calais!$M$94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Calais!$N$90:$P$90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Calais!$N$94:$P$94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Calais!$M$95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Calais!$N$90:$P$90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Calais!$N$95:$P$95</c:f>
              <c:numCache>
                <c:formatCode>General</c:formatCode>
                <c:ptCount val="3"/>
                <c:pt idx="0">
                  <c:v>2</c:v>
                </c:pt>
                <c:pt idx="1">
                  <c:v>18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076672"/>
        <c:axId val="136078464"/>
        <c:axId val="0"/>
      </c:bar3DChart>
      <c:catAx>
        <c:axId val="13607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078464"/>
        <c:crosses val="autoZero"/>
        <c:auto val="1"/>
        <c:lblAlgn val="ctr"/>
        <c:lblOffset val="100"/>
        <c:noMultiLvlLbl val="0"/>
      </c:catAx>
      <c:valAx>
        <c:axId val="13607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076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Calais!$H$29:$J$29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Calais!$H$30:$J$30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Calais!$G$31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Calais!$H$29:$J$29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Calais!$H$31:$J$31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14</c:v>
                </c:pt>
              </c:numCache>
            </c:numRef>
          </c:val>
        </c:ser>
        <c:ser>
          <c:idx val="2"/>
          <c:order val="2"/>
          <c:tx>
            <c:strRef>
              <c:f>Calais!$G$32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Calais!$H$29:$J$29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Calais!$H$32:$J$32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104960"/>
        <c:axId val="136110848"/>
        <c:axId val="0"/>
      </c:bar3DChart>
      <c:catAx>
        <c:axId val="13610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110848"/>
        <c:crosses val="autoZero"/>
        <c:auto val="1"/>
        <c:lblAlgn val="ctr"/>
        <c:lblOffset val="100"/>
        <c:noMultiLvlLbl val="0"/>
      </c:catAx>
      <c:valAx>
        <c:axId val="136110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104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Calais!$H$69:$J$69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Calais!$H$70:$J$70</c:f>
              <c:numCache>
                <c:formatCode>General</c:formatCode>
                <c:ptCount val="3"/>
                <c:pt idx="0">
                  <c:v>6</c:v>
                </c:pt>
                <c:pt idx="1">
                  <c:v>7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Calais!$G$71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Calais!$H$69:$J$69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Calais!$H$71:$J$71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6</c:v>
                </c:pt>
              </c:numCache>
            </c:numRef>
          </c:val>
        </c:ser>
        <c:ser>
          <c:idx val="2"/>
          <c:order val="2"/>
          <c:tx>
            <c:strRef>
              <c:f>Calais!$G$72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Calais!$H$69:$J$69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Calais!$H$72:$J$72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936256"/>
        <c:axId val="135942144"/>
        <c:axId val="0"/>
      </c:bar3DChart>
      <c:catAx>
        <c:axId val="13593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942144"/>
        <c:crosses val="autoZero"/>
        <c:auto val="1"/>
        <c:lblAlgn val="ctr"/>
        <c:lblOffset val="100"/>
        <c:noMultiLvlLbl val="0"/>
      </c:catAx>
      <c:valAx>
        <c:axId val="135942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936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Cambrai!$N$50:$P$50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Cambrai!$N$51:$P$51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Cambrai!$M$52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Cambrai!$N$50:$P$50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Cambrai!$N$52:$P$52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Cambrai!$M$53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Cambrai!$N$50:$P$50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Cambrai!$M$54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Cambrai!$N$50:$P$50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Cambrai!$N$54:$P$54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Cambrai!$M$55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Cambrai!$N$50:$P$50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Cambrai!$N$55:$P$55</c:f>
              <c:numCache>
                <c:formatCode>General</c:formatCode>
                <c:ptCount val="3"/>
                <c:pt idx="0">
                  <c:v>8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528576"/>
        <c:axId val="107530112"/>
        <c:axId val="0"/>
      </c:bar3DChart>
      <c:catAx>
        <c:axId val="10752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530112"/>
        <c:crosses val="autoZero"/>
        <c:auto val="1"/>
        <c:lblAlgn val="ctr"/>
        <c:lblOffset val="100"/>
        <c:noMultiLvlLbl val="0"/>
      </c:catAx>
      <c:valAx>
        <c:axId val="107530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528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Calais!$G$110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Calais!$H$109:$J$109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Calais!$H$110:$J$110</c:f>
              <c:numCache>
                <c:formatCode>General</c:formatCode>
                <c:ptCount val="3"/>
                <c:pt idx="0">
                  <c:v>11</c:v>
                </c:pt>
                <c:pt idx="1">
                  <c:v>12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strRef>
              <c:f>Calais!$G$111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Calais!$H$109:$J$109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Calais!$H$111:$J$111</c:f>
              <c:numCache>
                <c:formatCode>General</c:formatCode>
                <c:ptCount val="3"/>
                <c:pt idx="0">
                  <c:v>1</c:v>
                </c:pt>
                <c:pt idx="1">
                  <c:v>7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Calais!$G$112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Calais!$H$109:$J$109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Calais!$H$112:$J$112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972352"/>
        <c:axId val="135973888"/>
        <c:axId val="0"/>
      </c:bar3DChart>
      <c:catAx>
        <c:axId val="13597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973888"/>
        <c:crosses val="autoZero"/>
        <c:auto val="1"/>
        <c:lblAlgn val="ctr"/>
        <c:lblOffset val="100"/>
        <c:noMultiLvlLbl val="0"/>
      </c:catAx>
      <c:valAx>
        <c:axId val="13597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972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Lens!$B$10:$D$10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Lens!$B$11:$D$11</c:f>
              <c:numCache>
                <c:formatCode>General</c:formatCode>
                <c:ptCount val="3"/>
                <c:pt idx="0">
                  <c:v>9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Lens!$A$12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Lens!$B$10:$D$10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Lens!$B$12:$D$12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Lens!$A$13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Lens!$B$10:$D$10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Lens!$B$13:$D$13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Lens!$A$14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Lens!$B$10:$D$10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Lens!$B$14:$D$14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Lens!$A$15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Lens!$B$10:$D$10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Lens!$B$15:$D$15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346816"/>
        <c:axId val="135364992"/>
        <c:axId val="0"/>
      </c:bar3DChart>
      <c:catAx>
        <c:axId val="13534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364992"/>
        <c:crosses val="autoZero"/>
        <c:auto val="1"/>
        <c:lblAlgn val="ctr"/>
        <c:lblOffset val="100"/>
        <c:noMultiLvlLbl val="0"/>
      </c:catAx>
      <c:valAx>
        <c:axId val="135364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346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Lens!$H$10:$J$10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Lens!$H$11:$J$11</c:f>
              <c:numCache>
                <c:formatCode>General</c:formatCode>
                <c:ptCount val="3"/>
                <c:pt idx="0">
                  <c:v>13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Lens!$G$12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Lens!$H$10:$J$10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Lens!$H$12:$J$12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Lens!$G$13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Lens!$H$10:$J$10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Lens!$H$13:$J$13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Lens!$G$14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Lens!$H$10:$J$10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Lens!$H$14:$J$14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Lens!$G$15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Lens!$H$10:$J$10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Lens!$H$15:$J$15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385088"/>
        <c:axId val="135386624"/>
        <c:axId val="0"/>
      </c:bar3DChart>
      <c:catAx>
        <c:axId val="135385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5386624"/>
        <c:crosses val="autoZero"/>
        <c:auto val="1"/>
        <c:lblAlgn val="ctr"/>
        <c:lblOffset val="100"/>
        <c:noMultiLvlLbl val="0"/>
      </c:catAx>
      <c:valAx>
        <c:axId val="13538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385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Lens!$N$10:$P$10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Lens!$N$11:$P$11</c:f>
              <c:numCache>
                <c:formatCode>General</c:formatCode>
                <c:ptCount val="3"/>
                <c:pt idx="0">
                  <c:v>6</c:v>
                </c:pt>
                <c:pt idx="1">
                  <c:v>7</c:v>
                </c:pt>
              </c:numCache>
            </c:numRef>
          </c:val>
        </c:ser>
        <c:ser>
          <c:idx val="1"/>
          <c:order val="1"/>
          <c:tx>
            <c:strRef>
              <c:f>Lens!$M$12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Lens!$N$10:$P$10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Lens!$N$12:$P$12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Lens!$M$13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Lens!$N$10:$P$10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Lens!$M$14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Lens!$N$10:$P$10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Lens!$N$14:$P$14</c:f>
              <c:numCache>
                <c:formatCode>General</c:formatCode>
                <c:ptCount val="3"/>
                <c:pt idx="0">
                  <c:v>3</c:v>
                </c:pt>
                <c:pt idx="1">
                  <c:v>12</c:v>
                </c:pt>
              </c:numCache>
            </c:numRef>
          </c:val>
        </c:ser>
        <c:ser>
          <c:idx val="4"/>
          <c:order val="4"/>
          <c:tx>
            <c:strRef>
              <c:f>Lens!$M$15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Lens!$N$10:$P$10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Lens!$N$15:$P$15</c:f>
              <c:numCache>
                <c:formatCode>General</c:formatCode>
                <c:ptCount val="3"/>
                <c:pt idx="0">
                  <c:v>11</c:v>
                </c:pt>
                <c:pt idx="1">
                  <c:v>47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500544"/>
        <c:axId val="135502080"/>
        <c:axId val="0"/>
      </c:bar3DChart>
      <c:catAx>
        <c:axId val="13550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502080"/>
        <c:crosses val="autoZero"/>
        <c:auto val="1"/>
        <c:lblAlgn val="ctr"/>
        <c:lblOffset val="100"/>
        <c:noMultiLvlLbl val="0"/>
      </c:catAx>
      <c:valAx>
        <c:axId val="135502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500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Lens!$B$50:$D$50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Lens!$B$51:$D$51</c:f>
              <c:numCache>
                <c:formatCode>General</c:formatCode>
                <c:ptCount val="3"/>
                <c:pt idx="0">
                  <c:v>15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Lens!$A$52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Lens!$B$50:$D$50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Lens!$B$52:$D$52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Lens!$A$53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Lens!$B$50:$D$50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Lens!$B$53:$D$53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Lens!$A$54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Lens!$B$50:$D$50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Lens!$B$54:$D$54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Lens!$A$55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Lens!$B$50:$D$50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Lens!$B$55:$D$55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542272"/>
        <c:axId val="135543808"/>
        <c:axId val="0"/>
      </c:bar3DChart>
      <c:catAx>
        <c:axId val="13554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543808"/>
        <c:crosses val="autoZero"/>
        <c:auto val="1"/>
        <c:lblAlgn val="ctr"/>
        <c:lblOffset val="100"/>
        <c:noMultiLvlLbl val="0"/>
      </c:catAx>
      <c:valAx>
        <c:axId val="135543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542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Lens!$H$50:$J$50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Lens!$H$51:$J$51</c:f>
              <c:numCache>
                <c:formatCode>General</c:formatCode>
                <c:ptCount val="3"/>
                <c:pt idx="0">
                  <c:v>19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Lens!$G$52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Lens!$H$50:$J$50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Lens!$H$52:$J$52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Lens!$G$53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Lens!$H$50:$J$50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Lens!$G$54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Lens!$H$50:$J$50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Lens!$H$54:$J$54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Lens!$G$55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Lens!$H$50:$J$50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Lens!$H$55:$J$55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575808"/>
        <c:axId val="135585792"/>
        <c:axId val="0"/>
      </c:bar3DChart>
      <c:catAx>
        <c:axId val="1355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585792"/>
        <c:crosses val="autoZero"/>
        <c:auto val="1"/>
        <c:lblAlgn val="ctr"/>
        <c:lblOffset val="100"/>
        <c:noMultiLvlLbl val="0"/>
      </c:catAx>
      <c:valAx>
        <c:axId val="135585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575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Lens!$N$50:$P$50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Lens!$N$51:$P$51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Lens!$M$52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Lens!$N$50:$P$50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Lens!$M$53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Lens!$N$50:$P$50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Lens!$M$54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Lens!$N$50:$P$50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Lens!$N$54:$P$54</c:f>
              <c:numCache>
                <c:formatCode>General</c:formatCode>
                <c:ptCount val="3"/>
                <c:pt idx="0">
                  <c:v>4</c:v>
                </c:pt>
                <c:pt idx="1">
                  <c:v>7</c:v>
                </c:pt>
              </c:numCache>
            </c:numRef>
          </c:val>
        </c:ser>
        <c:ser>
          <c:idx val="4"/>
          <c:order val="4"/>
          <c:tx>
            <c:strRef>
              <c:f>Lens!$M$55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Lens!$N$50:$P$50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Lens!$N$55:$P$55</c:f>
              <c:numCache>
                <c:formatCode>General</c:formatCode>
                <c:ptCount val="3"/>
                <c:pt idx="0">
                  <c:v>8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814144"/>
        <c:axId val="135824128"/>
        <c:axId val="0"/>
      </c:bar3DChart>
      <c:catAx>
        <c:axId val="13581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824128"/>
        <c:crosses val="autoZero"/>
        <c:auto val="1"/>
        <c:lblAlgn val="ctr"/>
        <c:lblOffset val="100"/>
        <c:noMultiLvlLbl val="0"/>
      </c:catAx>
      <c:valAx>
        <c:axId val="135824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814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Lens!$B$90:$D$90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Lens!$B$91:$D$91</c:f>
              <c:numCache>
                <c:formatCode>General</c:formatCode>
                <c:ptCount val="3"/>
                <c:pt idx="0">
                  <c:v>24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Lens!$A$92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Lens!$B$90:$D$90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Lens!$B$92:$D$92</c:f>
              <c:numCache>
                <c:formatCode>General</c:formatCod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Lens!$A$93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Lens!$B$90:$D$90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Lens!$B$93:$D$93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Lens!$A$94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Lens!$B$90:$D$90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Lens!$B$94:$D$94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Lens!$A$95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Lens!$B$90:$D$90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Lens!$B$95:$D$95</c:f>
              <c:numCache>
                <c:formatCode>General</c:formatCode>
                <c:ptCount val="3"/>
                <c:pt idx="0">
                  <c:v>6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450048"/>
        <c:axId val="136451584"/>
        <c:axId val="0"/>
      </c:bar3DChart>
      <c:catAx>
        <c:axId val="13645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451584"/>
        <c:crosses val="autoZero"/>
        <c:auto val="1"/>
        <c:lblAlgn val="ctr"/>
        <c:lblOffset val="100"/>
        <c:noMultiLvlLbl val="0"/>
      </c:catAx>
      <c:valAx>
        <c:axId val="13645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450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Lens!$H$90:$J$90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Lens!$H$91:$J$91</c:f>
              <c:numCache>
                <c:formatCode>General</c:formatCode>
                <c:ptCount val="3"/>
                <c:pt idx="0">
                  <c:v>32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Lens!$G$92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Lens!$H$90:$J$90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Lens!$H$92:$J$92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Lens!$G$93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Lens!$H$90:$J$90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Lens!$H$93:$J$93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Lens!$G$94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Lens!$H$90:$J$90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Lens!$H$94:$J$94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Lens!$G$95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Lens!$H$90:$J$90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Lens!$H$95:$J$95</c:f>
              <c:numCache>
                <c:formatCode>General</c:formatCode>
                <c:ptCount val="3"/>
                <c:pt idx="0">
                  <c:v>8</c:v>
                </c:pt>
                <c:pt idx="1">
                  <c:v>10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487680"/>
        <c:axId val="136489216"/>
        <c:axId val="0"/>
      </c:bar3DChart>
      <c:catAx>
        <c:axId val="13648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489216"/>
        <c:crosses val="autoZero"/>
        <c:auto val="1"/>
        <c:lblAlgn val="ctr"/>
        <c:lblOffset val="100"/>
        <c:noMultiLvlLbl val="0"/>
      </c:catAx>
      <c:valAx>
        <c:axId val="136489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487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Lens!$N$90:$P$90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Lens!$N$91:$P$91</c:f>
              <c:numCache>
                <c:formatCode>General</c:formatCode>
                <c:ptCount val="3"/>
                <c:pt idx="0">
                  <c:v>9</c:v>
                </c:pt>
                <c:pt idx="1">
                  <c:v>12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Lens!$M$92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Lens!$N$90:$P$90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Lens!$N$92:$P$92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Lens!$M$93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Lens!$N$90:$P$90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Lens!$M$94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Lens!$N$90:$P$90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Lens!$N$94:$P$94</c:f>
              <c:numCache>
                <c:formatCode>General</c:formatCode>
                <c:ptCount val="3"/>
                <c:pt idx="0">
                  <c:v>7</c:v>
                </c:pt>
                <c:pt idx="1">
                  <c:v>19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Lens!$M$95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Lens!$N$90:$P$90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Lens!$N$95:$P$95</c:f>
              <c:numCache>
                <c:formatCode>General</c:formatCode>
                <c:ptCount val="3"/>
                <c:pt idx="0">
                  <c:v>19</c:v>
                </c:pt>
                <c:pt idx="1">
                  <c:v>63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611328"/>
        <c:axId val="136612864"/>
        <c:axId val="0"/>
      </c:bar3DChart>
      <c:catAx>
        <c:axId val="13661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612864"/>
        <c:crosses val="autoZero"/>
        <c:auto val="1"/>
        <c:lblAlgn val="ctr"/>
        <c:lblOffset val="100"/>
        <c:noMultiLvlLbl val="0"/>
      </c:catAx>
      <c:valAx>
        <c:axId val="136612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611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Cambrai!$B$90:$D$90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Cambrai!$B$91:$D$91</c:f>
              <c:numCache>
                <c:formatCode>General</c:formatCode>
                <c:ptCount val="3"/>
                <c:pt idx="0">
                  <c:v>21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Cambrai!$A$92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Cambrai!$B$90:$D$90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Cambrai!$B$92:$D$92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Cambrai!$A$93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Cambrai!$B$90:$D$90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Cambrai!$A$94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Cambrai!$B$90:$D$90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Cambrai!$B$94:$D$94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Cambrai!$A$95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Cambrai!$B$90:$D$90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Cambrai!$B$95:$D$95</c:f>
              <c:numCache>
                <c:formatCode>General</c:formatCode>
                <c:ptCount val="3"/>
                <c:pt idx="0">
                  <c:v>12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549824"/>
        <c:axId val="107551360"/>
        <c:axId val="0"/>
      </c:bar3DChart>
      <c:catAx>
        <c:axId val="10754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551360"/>
        <c:crosses val="autoZero"/>
        <c:auto val="1"/>
        <c:lblAlgn val="ctr"/>
        <c:lblOffset val="100"/>
        <c:noMultiLvlLbl val="0"/>
      </c:catAx>
      <c:valAx>
        <c:axId val="10755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549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Lens!$H$29:$J$29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Lens!$H$30:$J$30</c:f>
              <c:numCache>
                <c:formatCode>General</c:formatCode>
                <c:ptCount val="3"/>
                <c:pt idx="0">
                  <c:v>19</c:v>
                </c:pt>
                <c:pt idx="1">
                  <c:v>20</c:v>
                </c:pt>
                <c:pt idx="2">
                  <c:v>23</c:v>
                </c:pt>
              </c:numCache>
            </c:numRef>
          </c:val>
        </c:ser>
        <c:ser>
          <c:idx val="1"/>
          <c:order val="1"/>
          <c:tx>
            <c:strRef>
              <c:f>Lens!$G$31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Lens!$H$29:$J$29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Lens!$H$31:$J$31</c:f>
              <c:numCache>
                <c:formatCode>General</c:formatCode>
                <c:ptCount val="3"/>
                <c:pt idx="0">
                  <c:v>6</c:v>
                </c:pt>
                <c:pt idx="1">
                  <c:v>10</c:v>
                </c:pt>
                <c:pt idx="2">
                  <c:v>66</c:v>
                </c:pt>
              </c:numCache>
            </c:numRef>
          </c:val>
        </c:ser>
        <c:ser>
          <c:idx val="2"/>
          <c:order val="2"/>
          <c:tx>
            <c:strRef>
              <c:f>Lens!$G$32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Lens!$H$29:$J$29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639616"/>
        <c:axId val="136641152"/>
        <c:axId val="0"/>
      </c:bar3DChart>
      <c:catAx>
        <c:axId val="13663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641152"/>
        <c:crosses val="autoZero"/>
        <c:auto val="1"/>
        <c:lblAlgn val="ctr"/>
        <c:lblOffset val="100"/>
        <c:noMultiLvlLbl val="0"/>
      </c:catAx>
      <c:valAx>
        <c:axId val="136641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639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Lens!$H$69:$J$69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Lens!$H$70:$J$70</c:f>
              <c:numCache>
                <c:formatCode>General</c:formatCode>
                <c:ptCount val="3"/>
                <c:pt idx="0">
                  <c:v>27</c:v>
                </c:pt>
                <c:pt idx="1">
                  <c:v>29</c:v>
                </c:pt>
                <c:pt idx="2">
                  <c:v>15</c:v>
                </c:pt>
              </c:numCache>
            </c:numRef>
          </c:val>
        </c:ser>
        <c:ser>
          <c:idx val="1"/>
          <c:order val="1"/>
          <c:tx>
            <c:strRef>
              <c:f>Lens!$G$71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Lens!$H$69:$J$69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Lens!$H$71:$J$71</c:f>
              <c:numCache>
                <c:formatCode>General</c:formatCode>
                <c:ptCount val="3"/>
                <c:pt idx="0">
                  <c:v>7</c:v>
                </c:pt>
                <c:pt idx="1">
                  <c:v>11</c:v>
                </c:pt>
                <c:pt idx="2">
                  <c:v>28</c:v>
                </c:pt>
              </c:numCache>
            </c:numRef>
          </c:val>
        </c:ser>
        <c:ser>
          <c:idx val="2"/>
          <c:order val="2"/>
          <c:tx>
            <c:strRef>
              <c:f>Lens!$G$72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Lens!$H$69:$J$69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Lens!$H$72:$J$72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556928"/>
        <c:axId val="136558464"/>
        <c:axId val="0"/>
      </c:bar3DChart>
      <c:catAx>
        <c:axId val="13655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558464"/>
        <c:crosses val="autoZero"/>
        <c:auto val="1"/>
        <c:lblAlgn val="ctr"/>
        <c:lblOffset val="100"/>
        <c:noMultiLvlLbl val="0"/>
      </c:catAx>
      <c:valAx>
        <c:axId val="13655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556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Lens!$G$110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Lens!$H$109:$J$109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Lens!$H$110:$J$110</c:f>
              <c:numCache>
                <c:formatCode>General</c:formatCode>
                <c:ptCount val="3"/>
                <c:pt idx="0">
                  <c:v>46</c:v>
                </c:pt>
                <c:pt idx="1">
                  <c:v>49</c:v>
                </c:pt>
                <c:pt idx="2">
                  <c:v>38</c:v>
                </c:pt>
              </c:numCache>
            </c:numRef>
          </c:val>
        </c:ser>
        <c:ser>
          <c:idx val="1"/>
          <c:order val="1"/>
          <c:tx>
            <c:strRef>
              <c:f>Lens!$G$111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Lens!$H$109:$J$109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Lens!$H$111:$J$111</c:f>
              <c:numCache>
                <c:formatCode>General</c:formatCode>
                <c:ptCount val="3"/>
                <c:pt idx="0">
                  <c:v>13</c:v>
                </c:pt>
                <c:pt idx="1">
                  <c:v>21</c:v>
                </c:pt>
                <c:pt idx="2">
                  <c:v>94</c:v>
                </c:pt>
              </c:numCache>
            </c:numRef>
          </c:val>
        </c:ser>
        <c:ser>
          <c:idx val="2"/>
          <c:order val="2"/>
          <c:tx>
            <c:strRef>
              <c:f>Lens!$G$112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Lens!$H$109:$J$109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Lens!$H$112:$J$112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576384"/>
        <c:axId val="136971392"/>
        <c:axId val="0"/>
      </c:bar3DChart>
      <c:catAx>
        <c:axId val="13657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971392"/>
        <c:crosses val="autoZero"/>
        <c:auto val="1"/>
        <c:lblAlgn val="ctr"/>
        <c:lblOffset val="100"/>
        <c:noMultiLvlLbl val="0"/>
      </c:catAx>
      <c:valAx>
        <c:axId val="13697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576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Montreuil!$B$10:$D$10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Montreuil!$B$11:$D$11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Montreuil!$A$12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Montreuil!$B$10:$D$10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Montreuil!$B$12:$D$12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Montreuil!$A$13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Montreuil!$B$10:$D$10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Montreuil!$A$14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Montreuil!$B$10:$D$10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Montreuil!$B$14:$D$14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Montreuil!$A$15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Montreuil!$B$10:$D$10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Montreuil!$B$15:$D$15</c:f>
              <c:numCache>
                <c:formatCode>General</c:formatCode>
                <c:ptCount val="3"/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274688"/>
        <c:axId val="136276224"/>
        <c:axId val="0"/>
      </c:bar3DChart>
      <c:catAx>
        <c:axId val="13627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276224"/>
        <c:crosses val="autoZero"/>
        <c:auto val="1"/>
        <c:lblAlgn val="ctr"/>
        <c:lblOffset val="100"/>
        <c:noMultiLvlLbl val="0"/>
      </c:catAx>
      <c:valAx>
        <c:axId val="136276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274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Montreuil!$H$10:$J$10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Montreuil!$H$11:$J$11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Montreuil!$G$12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Montreuil!$H$10:$J$10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Montreuil!$H$12:$J$12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Montreuil!$G$13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Montreuil!$H$10:$J$10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Montreuil!$G$14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Montreuil!$H$10:$J$10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Montreuil!$H$14:$J$14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Montreuil!$G$15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Montreuil!$H$10:$J$10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Montreuil!$H$15:$J$15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988160"/>
        <c:axId val="136989696"/>
        <c:axId val="0"/>
      </c:bar3DChart>
      <c:catAx>
        <c:axId val="13698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6989696"/>
        <c:crosses val="autoZero"/>
        <c:auto val="1"/>
        <c:lblAlgn val="ctr"/>
        <c:lblOffset val="100"/>
        <c:noMultiLvlLbl val="0"/>
      </c:catAx>
      <c:valAx>
        <c:axId val="13698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988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Montreuil!$N$10:$P$10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Montreuil!$N$11:$P$11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Montreuil!$M$12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Montreuil!$N$10:$P$10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Montreuil!$N$12:$P$12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Montreuil!$M$13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Montreuil!$N$10:$P$10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Montreuil!$M$14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Montreuil!$N$10:$P$10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Montreuil!$N$14:$P$14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Montreuil!$M$15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Montreuil!$N$10:$P$10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Montreuil!$N$15:$P$15</c:f>
              <c:numCache>
                <c:formatCode>General</c:formatCode>
                <c:ptCount val="3"/>
                <c:pt idx="0">
                  <c:v>6</c:v>
                </c:pt>
                <c:pt idx="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206592"/>
        <c:axId val="136208384"/>
        <c:axId val="0"/>
      </c:bar3DChart>
      <c:catAx>
        <c:axId val="13620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208384"/>
        <c:crosses val="autoZero"/>
        <c:auto val="1"/>
        <c:lblAlgn val="ctr"/>
        <c:lblOffset val="100"/>
        <c:noMultiLvlLbl val="0"/>
      </c:catAx>
      <c:valAx>
        <c:axId val="136208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206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Montreuil!$B$50:$D$50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Montreuil!$B$51:$D$51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Montreuil!$A$52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Montreuil!$B$50:$D$50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Montreuil!$B$52:$D$52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Montreuil!$A$53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Montreuil!$B$50:$D$50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Montreuil!$A$54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Montreuil!$B$50:$D$50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Montreuil!$B$54:$D$54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Montreuil!$A$55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Montreuil!$B$50:$D$50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Montreuil!$B$55:$D$55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240128"/>
        <c:axId val="136319744"/>
        <c:axId val="0"/>
      </c:bar3DChart>
      <c:catAx>
        <c:axId val="13624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319744"/>
        <c:crosses val="autoZero"/>
        <c:auto val="1"/>
        <c:lblAlgn val="ctr"/>
        <c:lblOffset val="100"/>
        <c:noMultiLvlLbl val="0"/>
      </c:catAx>
      <c:valAx>
        <c:axId val="136319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240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Montreuil!$H$50:$J$50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Montreuil!$H$51:$J$51</c:f>
              <c:numCache>
                <c:formatCode>General</c:formatCode>
                <c:ptCount val="3"/>
                <c:pt idx="0">
                  <c:v>9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Montreuil!$G$52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Montreuil!$H$50:$J$50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Montreuil!$H$52:$J$52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Montreuil!$G$53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Montreuil!$H$50:$J$50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Montreuil!$G$54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Montreuil!$H$50:$J$50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Montreuil!$H$54:$J$54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Montreuil!$G$55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Montreuil!$H$50:$J$50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Montreuil!$H$55:$J$55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368128"/>
        <c:axId val="136369664"/>
        <c:axId val="0"/>
      </c:bar3DChart>
      <c:catAx>
        <c:axId val="13636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369664"/>
        <c:crosses val="autoZero"/>
        <c:auto val="1"/>
        <c:lblAlgn val="ctr"/>
        <c:lblOffset val="100"/>
        <c:noMultiLvlLbl val="0"/>
      </c:catAx>
      <c:valAx>
        <c:axId val="136369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368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Montreuil!$N$50:$P$50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Montreuil!$N$51:$P$51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Montreuil!$M$52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Montreuil!$N$50:$P$50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Montreuil!$M$53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Montreuil!$N$50:$P$50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Montreuil!$M$54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Montreuil!$N$50:$P$50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Montreuil!$N$54:$P$54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Montreuil!$M$55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Montreuil!$N$50:$P$50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Montreuil!$N$55:$P$55</c:f>
              <c:numCache>
                <c:formatCode>General</c:formatCode>
                <c:ptCount val="3"/>
                <c:pt idx="0">
                  <c:v>1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844032"/>
        <c:axId val="136845568"/>
        <c:axId val="0"/>
      </c:bar3DChart>
      <c:catAx>
        <c:axId val="13684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845568"/>
        <c:crosses val="autoZero"/>
        <c:auto val="1"/>
        <c:lblAlgn val="ctr"/>
        <c:lblOffset val="100"/>
        <c:noMultiLvlLbl val="0"/>
      </c:catAx>
      <c:valAx>
        <c:axId val="13684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844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Montreuil!$B$90:$D$90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Montreuil!$B$91:$D$91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Montreuil!$A$92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Montreuil!$B$90:$D$90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Montreuil!$B$92:$D$92</c:f>
              <c:numCache>
                <c:formatCode>General</c:formatCode>
                <c:ptCount val="3"/>
                <c:pt idx="0">
                  <c:v>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Montreuil!$A$93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Montreuil!$B$90:$D$90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Montreuil!$A$94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Montreuil!$B$90:$D$90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Montreuil!$B$94:$D$94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Montreuil!$A$95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Montreuil!$B$90:$D$90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Montreuil!$B$95:$D$95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902144"/>
        <c:axId val="136903680"/>
        <c:axId val="0"/>
      </c:bar3DChart>
      <c:catAx>
        <c:axId val="13690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903680"/>
        <c:crosses val="autoZero"/>
        <c:auto val="1"/>
        <c:lblAlgn val="ctr"/>
        <c:lblOffset val="100"/>
        <c:noMultiLvlLbl val="0"/>
      </c:catAx>
      <c:valAx>
        <c:axId val="136903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902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Avesnes!$H$10:$J$10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Avesnes!$H$11:$J$11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Avesnes!$G$12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Avesnes!$H$10:$J$10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Avesnes!$G$13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Avesnes!$H$10:$J$10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Avesnes!$G$14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Avesnes!$H$10:$J$10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Avesnes!$H$14:$J$14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Avesnes!$G$15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Avesnes!$H$10:$J$10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Avesnes!$H$15:$J$15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428864"/>
        <c:axId val="59430400"/>
        <c:axId val="0"/>
      </c:bar3DChart>
      <c:catAx>
        <c:axId val="59428864"/>
        <c:scaling>
          <c:orientation val="minMax"/>
        </c:scaling>
        <c:delete val="0"/>
        <c:axPos val="b"/>
        <c:majorTickMark val="out"/>
        <c:minorTickMark val="none"/>
        <c:tickLblPos val="nextTo"/>
        <c:crossAx val="59430400"/>
        <c:crosses val="autoZero"/>
        <c:auto val="1"/>
        <c:lblAlgn val="ctr"/>
        <c:lblOffset val="100"/>
        <c:noMultiLvlLbl val="0"/>
      </c:catAx>
      <c:valAx>
        <c:axId val="59430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428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Cambrai!$H$90:$J$90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Cambrai!$H$91:$J$91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Cambrai!$G$92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Cambrai!$H$90:$J$90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Cambrai!$H$92:$J$92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Cambrai!$G$93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Cambrai!$H$90:$J$90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Cambrai!$G$94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Cambrai!$H$90:$J$90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Cambrai!$H$94:$J$94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Cambrai!$G$95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Cambrai!$H$90:$J$90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Cambrai!$H$95:$J$95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595648"/>
        <c:axId val="107597184"/>
        <c:axId val="0"/>
      </c:bar3DChart>
      <c:catAx>
        <c:axId val="10759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597184"/>
        <c:crosses val="autoZero"/>
        <c:auto val="1"/>
        <c:lblAlgn val="ctr"/>
        <c:lblOffset val="100"/>
        <c:noMultiLvlLbl val="0"/>
      </c:catAx>
      <c:valAx>
        <c:axId val="107597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595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Montreuil!$H$90:$J$90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Montreuil!$H$91:$J$91</c:f>
              <c:numCache>
                <c:formatCode>General</c:formatCode>
                <c:ptCount val="3"/>
                <c:pt idx="0">
                  <c:v>11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Montreuil!$G$92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Montreuil!$H$90:$J$90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Montreuil!$H$92:$J$92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Montreuil!$G$93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Montreuil!$H$90:$J$90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Montreuil!$G$94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Montreuil!$H$90:$J$90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Montreuil!$H$94:$J$94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Montreuil!$G$95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Montreuil!$H$90:$J$90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Montreuil!$H$95:$J$95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939776"/>
        <c:axId val="136941568"/>
        <c:axId val="0"/>
      </c:bar3DChart>
      <c:catAx>
        <c:axId val="13693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941568"/>
        <c:crosses val="autoZero"/>
        <c:auto val="1"/>
        <c:lblAlgn val="ctr"/>
        <c:lblOffset val="100"/>
        <c:noMultiLvlLbl val="0"/>
      </c:catAx>
      <c:valAx>
        <c:axId val="13694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939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Montreuil!$N$90:$P$90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Montreuil!$N$91:$P$91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Montreuil!$M$92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Montreuil!$N$90:$P$90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Montreuil!$N$92:$P$92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Montreuil!$M$93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Montreuil!$N$90:$P$90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Montreuil!$M$94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Montreuil!$N$90:$P$90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Montreuil!$N$94:$P$94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Montreuil!$M$95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Montreuil!$N$90:$P$90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Montreuil!$N$95:$P$95</c:f>
              <c:numCache>
                <c:formatCode>General</c:formatCode>
                <c:ptCount val="3"/>
                <c:pt idx="0">
                  <c:v>7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628672"/>
        <c:axId val="137642752"/>
        <c:axId val="0"/>
      </c:bar3DChart>
      <c:catAx>
        <c:axId val="13762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642752"/>
        <c:crosses val="autoZero"/>
        <c:auto val="1"/>
        <c:lblAlgn val="ctr"/>
        <c:lblOffset val="100"/>
        <c:noMultiLvlLbl val="0"/>
      </c:catAx>
      <c:valAx>
        <c:axId val="137642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628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Montreuil!$H$29:$J$29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Montreuil!$H$30:$J$30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10</c:v>
                </c:pt>
              </c:numCache>
            </c:numRef>
          </c:val>
        </c:ser>
        <c:ser>
          <c:idx val="1"/>
          <c:order val="1"/>
          <c:tx>
            <c:strRef>
              <c:f>Montreuil!$G$31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Montreuil!$H$29:$J$29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Montreuil!$H$31:$J$31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Montreuil!$G$32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Montreuil!$H$29:$J$29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669248"/>
        <c:axId val="137671040"/>
        <c:axId val="0"/>
      </c:bar3DChart>
      <c:catAx>
        <c:axId val="1376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671040"/>
        <c:crosses val="autoZero"/>
        <c:auto val="1"/>
        <c:lblAlgn val="ctr"/>
        <c:lblOffset val="100"/>
        <c:noMultiLvlLbl val="0"/>
      </c:catAx>
      <c:valAx>
        <c:axId val="137671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66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Montreuil!$H$69:$J$69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Montreuil!$H$70:$J$70</c:f>
              <c:numCache>
                <c:formatCode>General</c:formatCode>
                <c:ptCount val="3"/>
                <c:pt idx="0">
                  <c:v>14</c:v>
                </c:pt>
                <c:pt idx="1">
                  <c:v>10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Montreuil!$G$71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Montreuil!$H$69:$J$69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Montreuil!$H$71:$J$71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9</c:v>
                </c:pt>
              </c:numCache>
            </c:numRef>
          </c:val>
        </c:ser>
        <c:ser>
          <c:idx val="2"/>
          <c:order val="2"/>
          <c:tx>
            <c:strRef>
              <c:f>Montreuil!$G$72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Montreuil!$H$69:$J$69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Montreuil!$H$72:$J$72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762688"/>
        <c:axId val="137764224"/>
        <c:axId val="0"/>
      </c:bar3DChart>
      <c:catAx>
        <c:axId val="13776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764224"/>
        <c:crosses val="autoZero"/>
        <c:auto val="1"/>
        <c:lblAlgn val="ctr"/>
        <c:lblOffset val="100"/>
        <c:noMultiLvlLbl val="0"/>
      </c:catAx>
      <c:valAx>
        <c:axId val="137764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762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Montreuil!$G$110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Montreuil!$H$109:$J$109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Montreuil!$H$110:$J$110</c:f>
              <c:numCache>
                <c:formatCode>General</c:formatCode>
                <c:ptCount val="3"/>
                <c:pt idx="0">
                  <c:v>19</c:v>
                </c:pt>
                <c:pt idx="1">
                  <c:v>15</c:v>
                </c:pt>
                <c:pt idx="2">
                  <c:v>14</c:v>
                </c:pt>
              </c:numCache>
            </c:numRef>
          </c:val>
        </c:ser>
        <c:ser>
          <c:idx val="1"/>
          <c:order val="1"/>
          <c:tx>
            <c:strRef>
              <c:f>Montreuil!$G$111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Montreuil!$H$109:$J$109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Montreuil!$H$111:$J$111</c:f>
              <c:numCache>
                <c:formatCode>General</c:formatCode>
                <c:ptCount val="3"/>
                <c:pt idx="0">
                  <c:v>6</c:v>
                </c:pt>
                <c:pt idx="1">
                  <c:v>9</c:v>
                </c:pt>
                <c:pt idx="2">
                  <c:v>29</c:v>
                </c:pt>
              </c:numCache>
            </c:numRef>
          </c:val>
        </c:ser>
        <c:ser>
          <c:idx val="2"/>
          <c:order val="2"/>
          <c:tx>
            <c:strRef>
              <c:f>Montreuil!$G$112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Montreuil!$H$109:$J$109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Montreuil!$H$112:$J$112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815168"/>
        <c:axId val="137816704"/>
        <c:axId val="0"/>
      </c:bar3DChart>
      <c:catAx>
        <c:axId val="13781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816704"/>
        <c:crosses val="autoZero"/>
        <c:auto val="1"/>
        <c:lblAlgn val="ctr"/>
        <c:lblOffset val="100"/>
        <c:noMultiLvlLbl val="0"/>
      </c:catAx>
      <c:valAx>
        <c:axId val="137816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815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'St Omer'!$B$10:$D$10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Omer'!$B$11:$D$11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'St Omer'!$A$12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'St Omer'!$B$10:$D$10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Omer'!$B$12:$D$12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'St Omer'!$A$13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'St Omer'!$B$10:$D$10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'St Omer'!$A$14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'St Omer'!$B$10:$D$10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Omer'!$B$14:$D$14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'St Omer'!$A$15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'St Omer'!$B$10:$D$10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Omer'!$B$15:$D$15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050368"/>
        <c:axId val="137072640"/>
        <c:axId val="0"/>
      </c:bar3DChart>
      <c:catAx>
        <c:axId val="13705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072640"/>
        <c:crosses val="autoZero"/>
        <c:auto val="1"/>
        <c:lblAlgn val="ctr"/>
        <c:lblOffset val="100"/>
        <c:noMultiLvlLbl val="0"/>
      </c:catAx>
      <c:valAx>
        <c:axId val="137072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050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'St Omer'!$H$10:$J$10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Omer'!$H$11:$J$11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'St Omer'!$G$12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'St Omer'!$H$10:$J$10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'St Omer'!$G$13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'St Omer'!$H$10:$J$10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'St Omer'!$G$14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'St Omer'!$H$10:$J$10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Omer'!$H$14:$J$14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'St Omer'!$G$15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'St Omer'!$H$10:$J$10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Omer'!$H$15:$J$15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092096"/>
        <c:axId val="137495296"/>
        <c:axId val="0"/>
      </c:bar3DChart>
      <c:catAx>
        <c:axId val="137092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7495296"/>
        <c:crosses val="autoZero"/>
        <c:auto val="1"/>
        <c:lblAlgn val="ctr"/>
        <c:lblOffset val="100"/>
        <c:noMultiLvlLbl val="0"/>
      </c:catAx>
      <c:valAx>
        <c:axId val="13749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092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'St Omer'!$N$10:$P$10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Omer'!$N$11:$P$11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'St Omer'!$M$12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'St Omer'!$N$10:$P$10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'St Omer'!$M$13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'St Omer'!$N$10:$P$10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'St Omer'!$M$14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'St Omer'!$N$10:$P$10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Omer'!$N$14:$P$14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</c:numCache>
            </c:numRef>
          </c:val>
        </c:ser>
        <c:ser>
          <c:idx val="4"/>
          <c:order val="4"/>
          <c:tx>
            <c:strRef>
              <c:f>'St Omer'!$M$15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'St Omer'!$N$10:$P$10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Omer'!$N$15:$P$15</c:f>
              <c:numCache>
                <c:formatCode>General</c:formatCode>
                <c:ptCount val="3"/>
                <c:pt idx="0">
                  <c:v>10</c:v>
                </c:pt>
                <c:pt idx="1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838592"/>
        <c:axId val="137840128"/>
        <c:axId val="0"/>
      </c:bar3DChart>
      <c:catAx>
        <c:axId val="13783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840128"/>
        <c:crosses val="autoZero"/>
        <c:auto val="1"/>
        <c:lblAlgn val="ctr"/>
        <c:lblOffset val="100"/>
        <c:noMultiLvlLbl val="0"/>
      </c:catAx>
      <c:valAx>
        <c:axId val="13784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838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'St Omer'!$B$50:$D$50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Omer'!$B$51:$D$51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'St Omer'!$A$52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'St Omer'!$B$50:$D$50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Omer'!$B$52:$D$52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'St Omer'!$A$53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'St Omer'!$B$50:$D$50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'St Omer'!$A$54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'St Omer'!$B$50:$D$50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Omer'!$B$54:$D$54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'St Omer'!$A$55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'St Omer'!$B$50:$D$50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Omer'!$B$55:$D$55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240768"/>
        <c:axId val="138242304"/>
        <c:axId val="0"/>
      </c:bar3DChart>
      <c:catAx>
        <c:axId val="1382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242304"/>
        <c:crosses val="autoZero"/>
        <c:auto val="1"/>
        <c:lblAlgn val="ctr"/>
        <c:lblOffset val="100"/>
        <c:noMultiLvlLbl val="0"/>
      </c:catAx>
      <c:valAx>
        <c:axId val="138242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240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'St Omer'!$H$50:$J$50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Omer'!$H$51:$J$51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'St Omer'!$G$52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'St Omer'!$H$50:$J$50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Omer'!$H$52:$J$52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'St Omer'!$G$53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'St Omer'!$H$50:$J$50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'St Omer'!$G$54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'St Omer'!$H$50:$J$50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Omer'!$H$54:$J$54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'St Omer'!$G$55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'St Omer'!$H$50:$J$50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Omer'!$H$55:$J$55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274304"/>
        <c:axId val="138275840"/>
        <c:axId val="0"/>
      </c:bar3DChart>
      <c:catAx>
        <c:axId val="13827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275840"/>
        <c:crosses val="autoZero"/>
        <c:auto val="1"/>
        <c:lblAlgn val="ctr"/>
        <c:lblOffset val="100"/>
        <c:noMultiLvlLbl val="0"/>
      </c:catAx>
      <c:valAx>
        <c:axId val="13827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274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Cambrai!$N$90:$P$90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Cambrai!$N$91:$P$91</c:f>
              <c:numCache>
                <c:formatCode>General</c:formatCode>
                <c:ptCount val="3"/>
                <c:pt idx="0">
                  <c:v>8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Cambrai!$M$92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Cambrai!$N$90:$P$90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Cambrai!$N$92:$P$92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Cambrai!$M$93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Cambrai!$N$90:$P$90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Cambrai!$M$94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Cambrai!$N$90:$P$90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Cambrai!$N$94:$P$94</c:f>
              <c:numCache>
                <c:formatCode>General</c:formatCode>
                <c:ptCount val="3"/>
                <c:pt idx="0">
                  <c:v>13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Cambrai!$M$95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Cambrai!$N$90:$P$90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Cambrai!$N$95:$P$95</c:f>
              <c:numCache>
                <c:formatCode>General</c:formatCode>
                <c:ptCount val="3"/>
                <c:pt idx="0">
                  <c:v>11</c:v>
                </c:pt>
                <c:pt idx="1">
                  <c:v>45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764352"/>
        <c:axId val="107774336"/>
        <c:axId val="0"/>
      </c:bar3DChart>
      <c:catAx>
        <c:axId val="10776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774336"/>
        <c:crosses val="autoZero"/>
        <c:auto val="1"/>
        <c:lblAlgn val="ctr"/>
        <c:lblOffset val="100"/>
        <c:noMultiLvlLbl val="0"/>
      </c:catAx>
      <c:valAx>
        <c:axId val="10777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764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'St Omer'!$N$50:$P$50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Omer'!$N$51:$P$51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'St Omer'!$M$52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'St Omer'!$N$50:$P$50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'St Omer'!$M$53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'St Omer'!$N$50:$P$50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'St Omer'!$M$54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'St Omer'!$N$50:$P$50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Omer'!$N$54:$P$54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'St Omer'!$M$55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'St Omer'!$N$50:$P$50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Omer'!$N$55:$P$55</c:f>
              <c:numCache>
                <c:formatCode>General</c:formatCode>
                <c:ptCount val="3"/>
                <c:pt idx="0">
                  <c:v>2</c:v>
                </c:pt>
                <c:pt idx="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307840"/>
        <c:axId val="138317824"/>
        <c:axId val="0"/>
      </c:bar3DChart>
      <c:catAx>
        <c:axId val="13830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317824"/>
        <c:crosses val="autoZero"/>
        <c:auto val="1"/>
        <c:lblAlgn val="ctr"/>
        <c:lblOffset val="100"/>
        <c:noMultiLvlLbl val="0"/>
      </c:catAx>
      <c:valAx>
        <c:axId val="138317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307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'St Omer'!$B$90:$D$90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Omer'!$B$91:$D$91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 Omer'!$A$92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'St Omer'!$B$90:$D$90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Omer'!$B$92:$D$92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'St Omer'!$A$93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'St Omer'!$B$90:$D$90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'St Omer'!$A$94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'St Omer'!$B$90:$D$90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Omer'!$B$94:$D$94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'St Omer'!$A$95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'St Omer'!$B$90:$D$90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Omer'!$B$95:$D$95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349568"/>
        <c:axId val="138359552"/>
        <c:axId val="0"/>
      </c:bar3DChart>
      <c:catAx>
        <c:axId val="13834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359552"/>
        <c:crosses val="autoZero"/>
        <c:auto val="1"/>
        <c:lblAlgn val="ctr"/>
        <c:lblOffset val="100"/>
        <c:noMultiLvlLbl val="0"/>
      </c:catAx>
      <c:valAx>
        <c:axId val="138359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349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'St Omer'!$H$90:$J$90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Omer'!$H$91:$J$91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 Omer'!$G$92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'St Omer'!$H$90:$J$90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Omer'!$H$92:$J$92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'St Omer'!$G$93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'St Omer'!$H$90:$J$90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'St Omer'!$G$94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'St Omer'!$H$90:$J$90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Omer'!$H$94:$J$94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'St Omer'!$G$95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'St Omer'!$H$90:$J$90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Omer'!$H$95:$J$95</c:f>
              <c:numCache>
                <c:formatCode>General</c:formatCode>
                <c:ptCount val="3"/>
                <c:pt idx="0">
                  <c:v>1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395648"/>
        <c:axId val="138397184"/>
        <c:axId val="0"/>
      </c:bar3DChart>
      <c:catAx>
        <c:axId val="13839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397184"/>
        <c:crosses val="autoZero"/>
        <c:auto val="1"/>
        <c:lblAlgn val="ctr"/>
        <c:lblOffset val="100"/>
        <c:noMultiLvlLbl val="0"/>
      </c:catAx>
      <c:valAx>
        <c:axId val="138397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395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'St Omer'!$N$90:$P$90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Omer'!$N$91:$P$91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 Omer'!$M$92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'St Omer'!$N$90:$P$90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Omer'!$N$92:$P$92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'St Omer'!$M$93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'St Omer'!$N$90:$P$90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'St Omer'!$M$94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'St Omer'!$N$90:$P$90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Omer'!$N$94:$P$94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'St Omer'!$M$95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'St Omer'!$N$90:$P$90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'St Omer'!$N$95:$P$95</c:f>
              <c:numCache>
                <c:formatCode>General</c:formatCode>
                <c:ptCount val="3"/>
                <c:pt idx="0">
                  <c:v>12</c:v>
                </c:pt>
                <c:pt idx="1">
                  <c:v>37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982720"/>
        <c:axId val="137984256"/>
        <c:axId val="0"/>
      </c:bar3DChart>
      <c:catAx>
        <c:axId val="13798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984256"/>
        <c:crosses val="autoZero"/>
        <c:auto val="1"/>
        <c:lblAlgn val="ctr"/>
        <c:lblOffset val="100"/>
        <c:noMultiLvlLbl val="0"/>
      </c:catAx>
      <c:valAx>
        <c:axId val="137984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982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'St Omer'!$H$29:$J$29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Omer'!$H$30:$J$30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15</c:v>
                </c:pt>
              </c:numCache>
            </c:numRef>
          </c:val>
        </c:ser>
        <c:ser>
          <c:idx val="1"/>
          <c:order val="1"/>
          <c:tx>
            <c:strRef>
              <c:f>'St Omer'!$G$31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'St Omer'!$H$29:$J$29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Omer'!$H$31:$J$31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32</c:v>
                </c:pt>
              </c:numCache>
            </c:numRef>
          </c:val>
        </c:ser>
        <c:ser>
          <c:idx val="2"/>
          <c:order val="2"/>
          <c:tx>
            <c:strRef>
              <c:f>'St Omer'!$G$32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'St Omer'!$H$29:$J$29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023296"/>
        <c:axId val="138024832"/>
        <c:axId val="0"/>
      </c:bar3DChart>
      <c:catAx>
        <c:axId val="13802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024832"/>
        <c:crosses val="autoZero"/>
        <c:auto val="1"/>
        <c:lblAlgn val="ctr"/>
        <c:lblOffset val="100"/>
        <c:noMultiLvlLbl val="0"/>
      </c:catAx>
      <c:valAx>
        <c:axId val="138024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023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'St Omer'!$H$69:$J$69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Omer'!$H$70:$J$70</c:f>
              <c:numCache>
                <c:formatCode>General</c:formatCode>
                <c:ptCount val="3"/>
                <c:pt idx="0">
                  <c:v>7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'St Omer'!$G$71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'St Omer'!$H$69:$J$69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Omer'!$H$71:$J$71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12</c:v>
                </c:pt>
              </c:numCache>
            </c:numRef>
          </c:val>
        </c:ser>
        <c:ser>
          <c:idx val="2"/>
          <c:order val="2"/>
          <c:tx>
            <c:strRef>
              <c:f>'St Omer'!$G$72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'St Omer'!$H$69:$J$69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Omer'!$H$72:$J$72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050944"/>
        <c:axId val="138052736"/>
        <c:axId val="0"/>
      </c:bar3DChart>
      <c:catAx>
        <c:axId val="13805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052736"/>
        <c:crosses val="autoZero"/>
        <c:auto val="1"/>
        <c:lblAlgn val="ctr"/>
        <c:lblOffset val="100"/>
        <c:noMultiLvlLbl val="0"/>
      </c:catAx>
      <c:valAx>
        <c:axId val="138052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050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 Omer'!$G$110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'St Omer'!$H$109:$J$109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Omer'!$H$110:$J$110</c:f>
              <c:numCache>
                <c:formatCode>General</c:formatCode>
                <c:ptCount val="3"/>
                <c:pt idx="0">
                  <c:v>10</c:v>
                </c:pt>
                <c:pt idx="1">
                  <c:v>7</c:v>
                </c:pt>
                <c:pt idx="2">
                  <c:v>18</c:v>
                </c:pt>
              </c:numCache>
            </c:numRef>
          </c:val>
        </c:ser>
        <c:ser>
          <c:idx val="1"/>
          <c:order val="1"/>
          <c:tx>
            <c:strRef>
              <c:f>'St Omer'!$G$111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'St Omer'!$H$109:$J$109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Omer'!$H$111:$J$111</c:f>
              <c:numCache>
                <c:formatCode>General</c:formatCode>
                <c:ptCount val="3"/>
                <c:pt idx="0">
                  <c:v>3</c:v>
                </c:pt>
                <c:pt idx="1">
                  <c:v>7</c:v>
                </c:pt>
                <c:pt idx="2">
                  <c:v>44</c:v>
                </c:pt>
              </c:numCache>
            </c:numRef>
          </c:val>
        </c:ser>
        <c:ser>
          <c:idx val="2"/>
          <c:order val="2"/>
          <c:tx>
            <c:strRef>
              <c:f>'St Omer'!$G$112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'St Omer'!$H$109:$J$109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'St Omer'!$H$112:$J$112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082944"/>
        <c:axId val="138682752"/>
        <c:axId val="0"/>
      </c:bar3DChart>
      <c:catAx>
        <c:axId val="13808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682752"/>
        <c:crosses val="autoZero"/>
        <c:auto val="1"/>
        <c:lblAlgn val="ctr"/>
        <c:lblOffset val="100"/>
        <c:noMultiLvlLbl val="0"/>
      </c:catAx>
      <c:valAx>
        <c:axId val="138682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082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'PAS DE CALAIS'!$B$10:$D$10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CALAIS'!$B$11:$D$11</c:f>
              <c:numCache>
                <c:formatCode>General</c:formatCode>
                <c:ptCount val="3"/>
                <c:pt idx="0">
                  <c:v>33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'PAS DE CALAIS'!$A$12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'PAS DE CALAIS'!$B$10:$D$10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CALAIS'!$B$12:$D$12</c:f>
              <c:numCache>
                <c:formatCode>General</c:formatCode>
                <c:ptCount val="3"/>
                <c:pt idx="0">
                  <c:v>17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'PAS DE CALAIS'!$B$10:$D$10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CALAIS'!$B$13:$D$13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'PAS DE CALAIS'!$B$10:$D$10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CALAIS'!$B$14:$D$14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'PAS DE CALAIS'!$B$10:$D$10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CALAIS'!$B$15:$D$15</c:f>
              <c:numCache>
                <c:formatCode>General</c:formatCode>
                <c:ptCount val="3"/>
                <c:pt idx="0">
                  <c:v>9</c:v>
                </c:pt>
                <c:pt idx="1">
                  <c:v>11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134080"/>
        <c:axId val="137135616"/>
        <c:axId val="0"/>
      </c:bar3DChart>
      <c:catAx>
        <c:axId val="13713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135616"/>
        <c:crosses val="autoZero"/>
        <c:auto val="1"/>
        <c:lblAlgn val="ctr"/>
        <c:lblOffset val="100"/>
        <c:noMultiLvlLbl val="0"/>
      </c:catAx>
      <c:valAx>
        <c:axId val="137135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134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'PAS DE CALAIS'!$H$10:$J$10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CALAIS'!$H$11:$J$11</c:f>
              <c:numCache>
                <c:formatCode>General</c:formatCode>
                <c:ptCount val="3"/>
                <c:pt idx="0">
                  <c:v>30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'PAS DE CALAIS'!$G$12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'PAS DE CALAIS'!$H$10:$J$10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CALAIS'!$H$12:$J$12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'PAS DE CALAIS'!$H$10:$J$10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CALAIS'!$H$13:$J$13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'PAS DE CALAIS'!$H$10:$J$10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CALAIS'!$H$14:$J$14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'PAS DE CALAIS'!$H$10:$J$10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CALAIS'!$H$15:$J$15</c:f>
              <c:numCache>
                <c:formatCode>General</c:formatCode>
                <c:ptCount val="3"/>
                <c:pt idx="0">
                  <c:v>9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707712"/>
        <c:axId val="138709248"/>
        <c:axId val="0"/>
      </c:bar3DChart>
      <c:catAx>
        <c:axId val="138707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8709248"/>
        <c:crosses val="autoZero"/>
        <c:auto val="1"/>
        <c:lblAlgn val="ctr"/>
        <c:lblOffset val="100"/>
        <c:noMultiLvlLbl val="0"/>
      </c:catAx>
      <c:valAx>
        <c:axId val="13870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707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'PAS DE CALAIS'!$N$10:$P$10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CALAIS'!$N$11:$P$11</c:f>
              <c:numCache>
                <c:formatCode>General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'PAS DE CALAIS'!$M$12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'PAS DE CALAIS'!$N$10:$P$10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CALAIS'!$N$12:$P$12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'PAS DE CALAIS'!$N$10:$P$10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CALAIS'!$N$13:$P$13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'PAS DE CALAIS'!$N$10:$P$10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CALAIS'!$N$14:$P$14</c:f>
              <c:numCache>
                <c:formatCode>General</c:formatCode>
                <c:ptCount val="3"/>
                <c:pt idx="0">
                  <c:v>14</c:v>
                </c:pt>
                <c:pt idx="1">
                  <c:v>30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'PAS DE CALAIS'!$N$10:$P$10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CALAIS'!$N$15:$P$15</c:f>
              <c:numCache>
                <c:formatCode>General</c:formatCode>
                <c:ptCount val="3"/>
                <c:pt idx="0">
                  <c:v>49</c:v>
                </c:pt>
                <c:pt idx="1">
                  <c:v>197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258496"/>
        <c:axId val="137260032"/>
        <c:axId val="0"/>
      </c:bar3DChart>
      <c:catAx>
        <c:axId val="13725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260032"/>
        <c:crosses val="autoZero"/>
        <c:auto val="1"/>
        <c:lblAlgn val="ctr"/>
        <c:lblOffset val="100"/>
        <c:noMultiLvlLbl val="0"/>
      </c:catAx>
      <c:valAx>
        <c:axId val="137260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258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Cambrai!$H$29:$J$29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Cambrai!$H$30:$J$30</c:f>
              <c:numCache>
                <c:formatCode>General</c:formatCode>
                <c:ptCount val="3"/>
                <c:pt idx="0">
                  <c:v>12</c:v>
                </c:pt>
                <c:pt idx="1">
                  <c:v>11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Cambrai!$G$31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Cambrai!$H$29:$J$29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Cambrai!$H$31:$J$31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47</c:v>
                </c:pt>
              </c:numCache>
            </c:numRef>
          </c:val>
        </c:ser>
        <c:ser>
          <c:idx val="2"/>
          <c:order val="2"/>
          <c:tx>
            <c:strRef>
              <c:f>Cambrai!$G$32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Cambrai!$H$29:$J$29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800832"/>
        <c:axId val="107806720"/>
        <c:axId val="0"/>
      </c:bar3DChart>
      <c:catAx>
        <c:axId val="1078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806720"/>
        <c:crosses val="autoZero"/>
        <c:auto val="1"/>
        <c:lblAlgn val="ctr"/>
        <c:lblOffset val="100"/>
        <c:noMultiLvlLbl val="0"/>
      </c:catAx>
      <c:valAx>
        <c:axId val="107806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800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'PAS DE CALAIS'!$B$50:$D$50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CALAIS'!$B$51:$D$51</c:f>
              <c:numCache>
                <c:formatCode>General</c:formatCode>
                <c:ptCount val="3"/>
                <c:pt idx="0">
                  <c:v>59</c:v>
                </c:pt>
                <c:pt idx="1">
                  <c:v>11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'PAS DE CALAIS'!$A$52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'PAS DE CALAIS'!$B$50:$D$50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CALAIS'!$B$52:$D$52</c:f>
              <c:numCache>
                <c:formatCode>General</c:formatCode>
                <c:ptCount val="3"/>
                <c:pt idx="0">
                  <c:v>12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'PAS DE CALAIS'!$B$50:$D$50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CALAIS'!$B$53:$D$53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'PAS DE CALAIS'!$B$50:$D$50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CALAIS'!$B$54:$D$54</c:f>
              <c:numCache>
                <c:formatCode>General</c:formatCode>
                <c:ptCount val="3"/>
                <c:pt idx="0">
                  <c:v>8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'PAS DE CALAIS'!$B$50:$D$50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CALAIS'!$B$55:$D$55</c:f>
              <c:numCache>
                <c:formatCode>General</c:formatCode>
                <c:ptCount val="3"/>
                <c:pt idx="0">
                  <c:v>18</c:v>
                </c:pt>
                <c:pt idx="1">
                  <c:v>17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300224"/>
        <c:axId val="137310208"/>
        <c:axId val="0"/>
      </c:bar3DChart>
      <c:catAx>
        <c:axId val="13730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310208"/>
        <c:crosses val="autoZero"/>
        <c:auto val="1"/>
        <c:lblAlgn val="ctr"/>
        <c:lblOffset val="100"/>
        <c:noMultiLvlLbl val="0"/>
      </c:catAx>
      <c:valAx>
        <c:axId val="13731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300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'PAS DE CALAIS'!$H$50:$J$50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CALAIS'!$H$51:$J$51</c:f>
              <c:numCache>
                <c:formatCode>General</c:formatCode>
                <c:ptCount val="3"/>
                <c:pt idx="0">
                  <c:v>67</c:v>
                </c:pt>
                <c:pt idx="1">
                  <c:v>19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'PAS DE CALAIS'!$G$52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'PAS DE CALAIS'!$H$50:$J$50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CALAIS'!$H$52:$J$52</c:f>
              <c:numCache>
                <c:formatCode>General</c:formatCode>
                <c:ptCount val="3"/>
                <c:pt idx="0">
                  <c:v>10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'PAS DE CALAIS'!$H$50:$J$50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CALAIS'!$H$53:$J$53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'PAS DE CALAIS'!$H$50:$J$50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CALAIS'!$H$54:$J$54</c:f>
              <c:numCache>
                <c:formatCode>General</c:formatCode>
                <c:ptCount val="3"/>
                <c:pt idx="0">
                  <c:v>18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'PAS DE CALAIS'!$H$50:$J$50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CALAIS'!$H$55:$J$55</c:f>
              <c:numCache>
                <c:formatCode>General</c:formatCode>
                <c:ptCount val="3"/>
                <c:pt idx="0">
                  <c:v>19</c:v>
                </c:pt>
                <c:pt idx="1">
                  <c:v>28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354240"/>
        <c:axId val="137360128"/>
        <c:axId val="0"/>
      </c:bar3DChart>
      <c:catAx>
        <c:axId val="13735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360128"/>
        <c:crosses val="autoZero"/>
        <c:auto val="1"/>
        <c:lblAlgn val="ctr"/>
        <c:lblOffset val="100"/>
        <c:noMultiLvlLbl val="0"/>
      </c:catAx>
      <c:valAx>
        <c:axId val="13736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354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'PAS DE CALAIS'!$N$50:$P$50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CALAIS'!$N$51:$P$51</c:f>
              <c:numCache>
                <c:formatCode>General</c:formatCode>
                <c:ptCount val="3"/>
                <c:pt idx="0">
                  <c:v>18</c:v>
                </c:pt>
                <c:pt idx="1">
                  <c:v>24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'PAS DE CALAIS'!$M$52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'PAS DE CALAIS'!$N$50:$P$50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CALAIS'!$N$52:$P$52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'PAS DE CALAIS'!$N$50:$P$50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CALAIS'!$N$53:$P$53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'PAS DE CALAIS'!$N$50:$P$50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CALAIS'!$N$54:$P$54</c:f>
              <c:numCache>
                <c:formatCode>General</c:formatCode>
                <c:ptCount val="3"/>
                <c:pt idx="0">
                  <c:v>12</c:v>
                </c:pt>
                <c:pt idx="1">
                  <c:v>12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'PAS DE CALAIS'!$N$50:$P$50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CALAIS'!$N$55:$P$55</c:f>
              <c:numCache>
                <c:formatCode>General</c:formatCode>
                <c:ptCount val="3"/>
                <c:pt idx="0">
                  <c:v>27</c:v>
                </c:pt>
                <c:pt idx="1">
                  <c:v>79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051008"/>
        <c:axId val="139052544"/>
        <c:axId val="0"/>
      </c:bar3DChart>
      <c:catAx>
        <c:axId val="13905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052544"/>
        <c:crosses val="autoZero"/>
        <c:auto val="1"/>
        <c:lblAlgn val="ctr"/>
        <c:lblOffset val="100"/>
        <c:noMultiLvlLbl val="0"/>
      </c:catAx>
      <c:valAx>
        <c:axId val="13905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051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'PAS DE CALAIS'!$B$90:$D$90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CALAIS'!$B$91:$D$91</c:f>
              <c:numCache>
                <c:formatCode>General</c:formatCode>
                <c:ptCount val="3"/>
                <c:pt idx="0">
                  <c:v>92</c:v>
                </c:pt>
                <c:pt idx="1">
                  <c:v>13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'PAS DE CALAIS'!$A$92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'PAS DE CALAIS'!$B$90:$D$90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CALAIS'!$B$92:$D$92</c:f>
              <c:numCache>
                <c:formatCode>General</c:formatCode>
                <c:ptCount val="3"/>
                <c:pt idx="0">
                  <c:v>29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'PAS DE CALAIS'!$B$90:$D$90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CALAIS'!$B$93:$D$93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'PAS DE CALAIS'!$B$90:$D$90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CALAIS'!$B$94:$D$94</c:f>
              <c:numCache>
                <c:formatCode>General</c:formatCode>
                <c:ptCount val="3"/>
                <c:pt idx="0">
                  <c:v>16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'PAS DE CALAIS'!$B$90:$D$90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CALAIS'!$B$95:$D$95</c:f>
              <c:numCache>
                <c:formatCode>General</c:formatCode>
                <c:ptCount val="3"/>
                <c:pt idx="0">
                  <c:v>27</c:v>
                </c:pt>
                <c:pt idx="1">
                  <c:v>28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076352"/>
        <c:axId val="139077888"/>
        <c:axId val="0"/>
      </c:bar3DChart>
      <c:catAx>
        <c:axId val="13907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077888"/>
        <c:crosses val="autoZero"/>
        <c:auto val="1"/>
        <c:lblAlgn val="ctr"/>
        <c:lblOffset val="100"/>
        <c:noMultiLvlLbl val="0"/>
      </c:catAx>
      <c:valAx>
        <c:axId val="139077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076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'PAS DE CALAIS'!$H$90:$J$90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CALAIS'!$H$91:$J$91</c:f>
              <c:numCache>
                <c:formatCode>General</c:formatCode>
                <c:ptCount val="3"/>
                <c:pt idx="0">
                  <c:v>97</c:v>
                </c:pt>
                <c:pt idx="1">
                  <c:v>26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'PAS DE CALAIS'!$G$92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'PAS DE CALAIS'!$H$90:$J$90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CALAIS'!$H$92:$J$92</c:f>
              <c:numCache>
                <c:formatCode>General</c:formatCode>
                <c:ptCount val="3"/>
                <c:pt idx="0">
                  <c:v>15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'PAS DE CALAIS'!$H$90:$J$90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CALAIS'!$H$93:$J$93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'PAS DE CALAIS'!$H$90:$J$90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CALAIS'!$H$94:$J$94</c:f>
              <c:numCache>
                <c:formatCode>General</c:formatCode>
                <c:ptCount val="3"/>
                <c:pt idx="0">
                  <c:v>23</c:v>
                </c:pt>
                <c:pt idx="1">
                  <c:v>14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'PAS DE CALAIS'!$H$90:$J$90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CALAIS'!$H$95:$J$95</c:f>
              <c:numCache>
                <c:formatCode>General</c:formatCode>
                <c:ptCount val="3"/>
                <c:pt idx="0">
                  <c:v>28</c:v>
                </c:pt>
                <c:pt idx="1">
                  <c:v>53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113984"/>
        <c:axId val="139115520"/>
        <c:axId val="0"/>
      </c:bar3DChart>
      <c:catAx>
        <c:axId val="13911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115520"/>
        <c:crosses val="autoZero"/>
        <c:auto val="1"/>
        <c:lblAlgn val="ctr"/>
        <c:lblOffset val="100"/>
        <c:noMultiLvlLbl val="0"/>
      </c:catAx>
      <c:valAx>
        <c:axId val="139115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113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'PAS DE CALAIS'!$N$90:$P$90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CALAIS'!$N$91:$P$91</c:f>
              <c:numCache>
                <c:formatCode>General</c:formatCode>
                <c:ptCount val="3"/>
                <c:pt idx="0">
                  <c:v>48</c:v>
                </c:pt>
                <c:pt idx="1">
                  <c:v>54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'PAS DE CALAIS'!$M$92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'PAS DE CALAIS'!$N$90:$P$90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CALAIS'!$N$92:$P$92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'PAS DE CALAIS'!$M$93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'PAS DE CALAIS'!$N$90:$P$90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'PAS DE CALAIS'!$M$94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'PAS DE CALAIS'!$N$90:$P$90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CALAIS'!$N$94:$P$94</c:f>
              <c:numCache>
                <c:formatCode>General</c:formatCode>
                <c:ptCount val="3"/>
                <c:pt idx="0">
                  <c:v>26</c:v>
                </c:pt>
                <c:pt idx="1">
                  <c:v>42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'PAS DE CALAIS'!$M$95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'PAS DE CALAIS'!$N$90:$P$90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'PAS DE CALAIS'!$N$95:$P$95</c:f>
              <c:numCache>
                <c:formatCode>General</c:formatCode>
                <c:ptCount val="3"/>
                <c:pt idx="0">
                  <c:v>76</c:v>
                </c:pt>
                <c:pt idx="1">
                  <c:v>276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897664"/>
        <c:axId val="138907648"/>
        <c:axId val="0"/>
      </c:bar3DChart>
      <c:catAx>
        <c:axId val="13889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907648"/>
        <c:crosses val="autoZero"/>
        <c:auto val="1"/>
        <c:lblAlgn val="ctr"/>
        <c:lblOffset val="100"/>
        <c:noMultiLvlLbl val="0"/>
      </c:catAx>
      <c:valAx>
        <c:axId val="138907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897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'PAS DE CALAIS'!$H$29:$J$29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CALAIS'!$H$30:$J$30</c:f>
              <c:numCache>
                <c:formatCode>General</c:formatCode>
                <c:ptCount val="3"/>
                <c:pt idx="0">
                  <c:v>69</c:v>
                </c:pt>
                <c:pt idx="1">
                  <c:v>49</c:v>
                </c:pt>
                <c:pt idx="2">
                  <c:v>99</c:v>
                </c:pt>
              </c:numCache>
            </c:numRef>
          </c:val>
        </c:ser>
        <c:ser>
          <c:idx val="1"/>
          <c:order val="1"/>
          <c:tx>
            <c:strRef>
              <c:f>'PAS DE CALAIS'!$G$31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'PAS DE CALAIS'!$H$29:$J$29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CALAIS'!$H$31:$J$31</c:f>
              <c:numCache>
                <c:formatCode>General</c:formatCode>
                <c:ptCount val="3"/>
                <c:pt idx="0">
                  <c:v>15</c:v>
                </c:pt>
                <c:pt idx="1">
                  <c:v>39</c:v>
                </c:pt>
                <c:pt idx="2">
                  <c:v>258</c:v>
                </c:pt>
              </c:numCache>
            </c:numRef>
          </c:val>
        </c:ser>
        <c:ser>
          <c:idx val="2"/>
          <c:order val="2"/>
          <c:tx>
            <c:strRef>
              <c:f>'PAS DE CALAIS'!$G$32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'PAS DE CALAIS'!$H$29:$J$29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CALAIS'!$H$32:$J$32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934144"/>
        <c:axId val="138935680"/>
        <c:axId val="0"/>
      </c:bar3DChart>
      <c:catAx>
        <c:axId val="1389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935680"/>
        <c:crosses val="autoZero"/>
        <c:auto val="1"/>
        <c:lblAlgn val="ctr"/>
        <c:lblOffset val="100"/>
        <c:noMultiLvlLbl val="0"/>
      </c:catAx>
      <c:valAx>
        <c:axId val="138935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934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'PAS DE CALAIS'!$H$69:$J$69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CALAIS'!$H$70:$J$70</c:f>
              <c:numCache>
                <c:formatCode>General</c:formatCode>
                <c:ptCount val="3"/>
                <c:pt idx="0">
                  <c:v>101</c:v>
                </c:pt>
                <c:pt idx="1">
                  <c:v>114</c:v>
                </c:pt>
                <c:pt idx="2">
                  <c:v>59</c:v>
                </c:pt>
              </c:numCache>
            </c:numRef>
          </c:val>
        </c:ser>
        <c:ser>
          <c:idx val="1"/>
          <c:order val="1"/>
          <c:tx>
            <c:strRef>
              <c:f>'PAS DE CALAIS'!$G$71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'PAS DE CALAIS'!$H$69:$J$69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CALAIS'!$H$71:$J$71</c:f>
              <c:numCache>
                <c:formatCode>General</c:formatCode>
                <c:ptCount val="3"/>
                <c:pt idx="0">
                  <c:v>31</c:v>
                </c:pt>
                <c:pt idx="1">
                  <c:v>56</c:v>
                </c:pt>
                <c:pt idx="2">
                  <c:v>116</c:v>
                </c:pt>
              </c:numCache>
            </c:numRef>
          </c:val>
        </c:ser>
        <c:ser>
          <c:idx val="2"/>
          <c:order val="2"/>
          <c:tx>
            <c:strRef>
              <c:f>'PAS DE CALAIS'!$G$72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'PAS DE CALAIS'!$H$69:$J$69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CALAIS'!$H$72:$J$72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839168"/>
        <c:axId val="138840704"/>
        <c:axId val="0"/>
      </c:bar3DChart>
      <c:catAx>
        <c:axId val="13883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840704"/>
        <c:crosses val="autoZero"/>
        <c:auto val="1"/>
        <c:lblAlgn val="ctr"/>
        <c:lblOffset val="100"/>
        <c:noMultiLvlLbl val="0"/>
      </c:catAx>
      <c:valAx>
        <c:axId val="13884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839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'PAS DE CALAIS'!$G$110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'PAS DE CALAIS'!$H$109:$J$109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CALAIS'!$H$110:$J$110</c:f>
              <c:numCache>
                <c:formatCode>General</c:formatCode>
                <c:ptCount val="3"/>
                <c:pt idx="0">
                  <c:v>170</c:v>
                </c:pt>
                <c:pt idx="1">
                  <c:v>163</c:v>
                </c:pt>
                <c:pt idx="2">
                  <c:v>158</c:v>
                </c:pt>
              </c:numCache>
            </c:numRef>
          </c:val>
        </c:ser>
        <c:ser>
          <c:idx val="1"/>
          <c:order val="1"/>
          <c:tx>
            <c:strRef>
              <c:f>'PAS DE CALAIS'!$G$111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'PAS DE CALAIS'!$H$109:$J$109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CALAIS'!$H$111:$J$111</c:f>
              <c:numCache>
                <c:formatCode>General</c:formatCode>
                <c:ptCount val="3"/>
                <c:pt idx="0">
                  <c:v>46</c:v>
                </c:pt>
                <c:pt idx="1">
                  <c:v>95</c:v>
                </c:pt>
                <c:pt idx="2">
                  <c:v>374</c:v>
                </c:pt>
              </c:numCache>
            </c:numRef>
          </c:val>
        </c:ser>
        <c:ser>
          <c:idx val="2"/>
          <c:order val="2"/>
          <c:tx>
            <c:strRef>
              <c:f>'PAS DE CALAIS'!$G$112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'PAS DE CALAIS'!$H$109:$J$109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'PAS DE CALAIS'!$H$112:$J$112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936704"/>
        <c:axId val="138938240"/>
        <c:axId val="0"/>
      </c:bar3DChart>
      <c:catAx>
        <c:axId val="1389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938240"/>
        <c:crosses val="autoZero"/>
        <c:auto val="1"/>
        <c:lblAlgn val="ctr"/>
        <c:lblOffset val="100"/>
        <c:noMultiLvlLbl val="0"/>
      </c:catAx>
      <c:valAx>
        <c:axId val="13893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936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REGION!$B$10:$D$10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REGION!$B$11:$D$11</c:f>
              <c:numCache>
                <c:formatCode>General</c:formatCode>
                <c:ptCount val="3"/>
                <c:pt idx="0">
                  <c:v>110</c:v>
                </c:pt>
                <c:pt idx="1">
                  <c:v>9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REGION!$A$12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REGION!$B$10:$D$10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REGION!$B$12:$D$12</c:f>
              <c:numCache>
                <c:formatCode>General</c:formatCode>
                <c:ptCount val="3"/>
                <c:pt idx="0">
                  <c:v>51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REGION!$A$13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REGION!$B$10:$D$10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REGION!$B$13:$D$13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REGION!$A$14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REGION!$B$10:$D$10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REGION!$B$14:$D$14</c:f>
              <c:numCache>
                <c:formatCode>General</c:formatCode>
                <c:ptCount val="3"/>
                <c:pt idx="0">
                  <c:v>33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REGION!$A$15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REGION!$B$10:$D$10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REGION!$B$15:$D$15</c:f>
              <c:numCache>
                <c:formatCode>General</c:formatCode>
                <c:ptCount val="3"/>
                <c:pt idx="0">
                  <c:v>34</c:v>
                </c:pt>
                <c:pt idx="1">
                  <c:v>24</c:v>
                </c:pt>
                <c:pt idx="2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454528"/>
        <c:axId val="138456064"/>
        <c:axId val="0"/>
      </c:bar3DChart>
      <c:catAx>
        <c:axId val="13845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456064"/>
        <c:crosses val="autoZero"/>
        <c:auto val="1"/>
        <c:lblAlgn val="ctr"/>
        <c:lblOffset val="100"/>
        <c:noMultiLvlLbl val="0"/>
      </c:catAx>
      <c:valAx>
        <c:axId val="138456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454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Cambrai!$H$69:$J$69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Cambrai!$H$70:$J$70</c:f>
              <c:numCache>
                <c:formatCode>General</c:formatCode>
                <c:ptCount val="3"/>
                <c:pt idx="0">
                  <c:v>29</c:v>
                </c:pt>
                <c:pt idx="1">
                  <c:v>5</c:v>
                </c:pt>
                <c:pt idx="2">
                  <c:v>14</c:v>
                </c:pt>
              </c:numCache>
            </c:numRef>
          </c:val>
        </c:ser>
        <c:ser>
          <c:idx val="1"/>
          <c:order val="1"/>
          <c:tx>
            <c:strRef>
              <c:f>Cambrai!$G$71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Cambrai!$H$69:$J$69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Cambrai!$H$71:$J$71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  <c:pt idx="2">
                  <c:v>12</c:v>
                </c:pt>
              </c:numCache>
            </c:numRef>
          </c:val>
        </c:ser>
        <c:ser>
          <c:idx val="2"/>
          <c:order val="2"/>
          <c:tx>
            <c:strRef>
              <c:f>Cambrai!$G$72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Cambrai!$H$69:$J$69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Cambrai!$H$72:$J$72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841024"/>
        <c:axId val="107842560"/>
        <c:axId val="0"/>
      </c:bar3DChart>
      <c:catAx>
        <c:axId val="10784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842560"/>
        <c:crosses val="autoZero"/>
        <c:auto val="1"/>
        <c:lblAlgn val="ctr"/>
        <c:lblOffset val="100"/>
        <c:noMultiLvlLbl val="0"/>
      </c:catAx>
      <c:valAx>
        <c:axId val="107842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841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REGION!$H$10:$J$10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REGION!$H$11:$J$11</c:f>
              <c:numCache>
                <c:formatCode>General</c:formatCode>
                <c:ptCount val="3"/>
                <c:pt idx="0">
                  <c:v>102</c:v>
                </c:pt>
                <c:pt idx="1">
                  <c:v>19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REGION!$G$12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REGION!$H$10:$J$10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REGION!$H$12:$J$12</c:f>
              <c:numCache>
                <c:formatCode>General</c:formatCode>
                <c:ptCount val="3"/>
                <c:pt idx="0">
                  <c:v>13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REGION!$G$13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REGION!$H$10:$J$10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REGION!$H$13:$J$13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REGION!$G$14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REGION!$H$10:$J$10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REGION!$H$14:$J$14</c:f>
              <c:numCache>
                <c:formatCode>General</c:formatCode>
                <c:ptCount val="3"/>
                <c:pt idx="0">
                  <c:v>22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REGION!$G$15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REGION!$H$10:$J$10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REGION!$H$15:$J$15</c:f>
              <c:numCache>
                <c:formatCode>General</c:formatCode>
                <c:ptCount val="3"/>
                <c:pt idx="0">
                  <c:v>35</c:v>
                </c:pt>
                <c:pt idx="1">
                  <c:v>50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483968"/>
        <c:axId val="138489856"/>
        <c:axId val="0"/>
      </c:bar3DChart>
      <c:catAx>
        <c:axId val="138483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8489856"/>
        <c:crosses val="autoZero"/>
        <c:auto val="1"/>
        <c:lblAlgn val="ctr"/>
        <c:lblOffset val="100"/>
        <c:noMultiLvlLbl val="0"/>
      </c:catAx>
      <c:valAx>
        <c:axId val="13848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483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REGION!$N$10:$P$10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REGION!$N$11:$P$11</c:f>
              <c:numCache>
                <c:formatCode>General</c:formatCode>
                <c:ptCount val="3"/>
                <c:pt idx="0">
                  <c:v>85</c:v>
                </c:pt>
                <c:pt idx="1">
                  <c:v>105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REGION!$M$12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REGION!$N$10:$P$10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REGION!$N$12:$P$12</c:f>
              <c:numCache>
                <c:formatCode>General</c:formatCode>
                <c:ptCount val="3"/>
                <c:pt idx="0">
                  <c:v>16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REGION!$M$13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REGION!$N$10:$P$10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REGION!$N$13:$P$13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REGION!$M$14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REGION!$N$10:$P$10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REGION!$N$14:$P$14</c:f>
              <c:numCache>
                <c:formatCode>General</c:formatCode>
                <c:ptCount val="3"/>
                <c:pt idx="0">
                  <c:v>68</c:v>
                </c:pt>
                <c:pt idx="1">
                  <c:v>63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REGION!$M$15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REGION!$N$10:$P$10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REGION!$N$15:$P$15</c:f>
              <c:numCache>
                <c:formatCode>General</c:formatCode>
                <c:ptCount val="3"/>
                <c:pt idx="0">
                  <c:v>109</c:v>
                </c:pt>
                <c:pt idx="1">
                  <c:v>532</c:v>
                </c:pt>
                <c:pt idx="2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525696"/>
        <c:axId val="138527488"/>
        <c:axId val="0"/>
      </c:bar3DChart>
      <c:catAx>
        <c:axId val="13852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27488"/>
        <c:crosses val="autoZero"/>
        <c:auto val="1"/>
        <c:lblAlgn val="ctr"/>
        <c:lblOffset val="100"/>
        <c:noMultiLvlLbl val="0"/>
      </c:catAx>
      <c:valAx>
        <c:axId val="138527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525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REGION!$B$50:$D$50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REGION!$B$51:$D$51</c:f>
              <c:numCache>
                <c:formatCode>General</c:formatCode>
                <c:ptCount val="3"/>
                <c:pt idx="0">
                  <c:v>192</c:v>
                </c:pt>
                <c:pt idx="1">
                  <c:v>24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tx>
            <c:strRef>
              <c:f>REGION!$A$52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REGION!$B$50:$D$50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REGION!$B$52:$D$52</c:f>
              <c:numCache>
                <c:formatCode>General</c:formatCode>
                <c:ptCount val="3"/>
                <c:pt idx="0">
                  <c:v>52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REGION!$A$53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REGION!$B$50:$D$50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REGION!$B$53:$D$53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REGION!$A$54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REGION!$B$50:$D$50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REGION!$B$54:$D$54</c:f>
              <c:numCache>
                <c:formatCode>General</c:formatCode>
                <c:ptCount val="3"/>
                <c:pt idx="0">
                  <c:v>34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REGION!$A$55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REGION!$B$50:$D$50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REGION!$B$55:$D$55</c:f>
              <c:numCache>
                <c:formatCode>General</c:formatCode>
                <c:ptCount val="3"/>
                <c:pt idx="0">
                  <c:v>55</c:v>
                </c:pt>
                <c:pt idx="1">
                  <c:v>31</c:v>
                </c:pt>
                <c:pt idx="2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637312"/>
        <c:axId val="138638848"/>
        <c:axId val="0"/>
      </c:bar3DChart>
      <c:catAx>
        <c:axId val="13863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638848"/>
        <c:crosses val="autoZero"/>
        <c:auto val="1"/>
        <c:lblAlgn val="ctr"/>
        <c:lblOffset val="100"/>
        <c:noMultiLvlLbl val="0"/>
      </c:catAx>
      <c:valAx>
        <c:axId val="138638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637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REGION!$H$50:$J$50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REGION!$H$51:$J$51</c:f>
              <c:numCache>
                <c:formatCode>General</c:formatCode>
                <c:ptCount val="3"/>
                <c:pt idx="0">
                  <c:v>164</c:v>
                </c:pt>
                <c:pt idx="1">
                  <c:v>44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REGION!$G$52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REGION!$H$50:$J$50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REGION!$H$52:$J$52</c:f>
              <c:numCache>
                <c:formatCode>General</c:formatCode>
                <c:ptCount val="3"/>
                <c:pt idx="0">
                  <c:v>26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REGION!$G$53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REGION!$H$50:$J$50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REGION!$H$53:$J$53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REGION!$G$54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REGION!$H$50:$J$50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REGION!$H$54:$J$54</c:f>
              <c:numCache>
                <c:formatCode>General</c:formatCode>
                <c:ptCount val="3"/>
                <c:pt idx="0">
                  <c:v>49</c:v>
                </c:pt>
                <c:pt idx="1">
                  <c:v>12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REGION!$G$55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REGION!$H$50:$J$50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REGION!$H$55:$J$55</c:f>
              <c:numCache>
                <c:formatCode>General</c:formatCode>
                <c:ptCount val="3"/>
                <c:pt idx="0">
                  <c:v>63</c:v>
                </c:pt>
                <c:pt idx="1">
                  <c:v>78</c:v>
                </c:pt>
                <c:pt idx="2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670848"/>
        <c:axId val="138672384"/>
        <c:axId val="0"/>
      </c:bar3DChart>
      <c:catAx>
        <c:axId val="13867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672384"/>
        <c:crosses val="autoZero"/>
        <c:auto val="1"/>
        <c:lblAlgn val="ctr"/>
        <c:lblOffset val="100"/>
        <c:noMultiLvlLbl val="0"/>
      </c:catAx>
      <c:valAx>
        <c:axId val="138672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670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REGION!$N$50:$P$50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REGION!$N$51:$P$51</c:f>
              <c:numCache>
                <c:formatCode>General</c:formatCode>
                <c:ptCount val="3"/>
                <c:pt idx="0">
                  <c:v>56</c:v>
                </c:pt>
                <c:pt idx="1">
                  <c:v>81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REGION!$M$52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REGION!$N$50:$P$50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REGION!$N$52:$P$52</c:f>
              <c:numCache>
                <c:formatCode>General</c:formatCode>
                <c:ptCount val="3"/>
                <c:pt idx="0">
                  <c:v>12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REGION!$M$53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REGION!$N$50:$P$50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REGION!$N$53:$P$53</c:f>
              <c:numCache>
                <c:formatCode>General</c:formatCode>
                <c:ptCount val="3"/>
                <c:pt idx="0">
                  <c:v>10</c:v>
                </c:pt>
                <c:pt idx="1">
                  <c:v>26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REGION!$M$54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REGION!$N$50:$P$50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REGION!$N$54:$P$54</c:f>
              <c:numCache>
                <c:formatCode>General</c:formatCode>
                <c:ptCount val="3"/>
                <c:pt idx="0">
                  <c:v>44</c:v>
                </c:pt>
                <c:pt idx="1">
                  <c:v>31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REGION!$M$55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REGION!$N$50:$P$50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REGION!$N$55:$P$55</c:f>
              <c:numCache>
                <c:formatCode>General</c:formatCode>
                <c:ptCount val="3"/>
                <c:pt idx="0">
                  <c:v>69</c:v>
                </c:pt>
                <c:pt idx="1">
                  <c:v>204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773440"/>
        <c:axId val="139774976"/>
        <c:axId val="0"/>
      </c:bar3DChart>
      <c:catAx>
        <c:axId val="13977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774976"/>
        <c:crosses val="autoZero"/>
        <c:auto val="1"/>
        <c:lblAlgn val="ctr"/>
        <c:lblOffset val="100"/>
        <c:noMultiLvlLbl val="0"/>
      </c:catAx>
      <c:valAx>
        <c:axId val="139774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773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REGION!$B$90:$D$90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REGION!$B$91:$D$91</c:f>
              <c:numCache>
                <c:formatCode>General</c:formatCode>
                <c:ptCount val="3"/>
                <c:pt idx="0">
                  <c:v>302</c:v>
                </c:pt>
                <c:pt idx="1">
                  <c:v>33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REGION!$A$92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REGION!$B$90:$D$90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REGION!$B$92:$D$92</c:f>
              <c:numCache>
                <c:formatCode>General</c:formatCode>
                <c:ptCount val="3"/>
                <c:pt idx="0">
                  <c:v>103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REGION!$A$93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REGION!$B$90:$D$90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REGION!$B$93:$D$93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REGION!$A$94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REGION!$B$90:$D$90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REGION!$B$94:$D$94</c:f>
              <c:numCache>
                <c:formatCode>General</c:formatCode>
                <c:ptCount val="3"/>
                <c:pt idx="0">
                  <c:v>67</c:v>
                </c:pt>
                <c:pt idx="1">
                  <c:v>10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REGION!$A$95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REGION!$B$90:$D$90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REGION!$B$95:$D$95</c:f>
              <c:numCache>
                <c:formatCode>General</c:formatCode>
                <c:ptCount val="3"/>
                <c:pt idx="0">
                  <c:v>89</c:v>
                </c:pt>
                <c:pt idx="1">
                  <c:v>55</c:v>
                </c:pt>
                <c:pt idx="2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819264"/>
        <c:axId val="139821056"/>
        <c:axId val="0"/>
      </c:bar3DChart>
      <c:catAx>
        <c:axId val="13981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821056"/>
        <c:crosses val="autoZero"/>
        <c:auto val="1"/>
        <c:lblAlgn val="ctr"/>
        <c:lblOffset val="100"/>
        <c:noMultiLvlLbl val="0"/>
      </c:catAx>
      <c:valAx>
        <c:axId val="139821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819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REGION!$H$90:$J$90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REGION!$H$91:$J$91</c:f>
              <c:numCache>
                <c:formatCode>General</c:formatCode>
                <c:ptCount val="3"/>
                <c:pt idx="0">
                  <c:v>266</c:v>
                </c:pt>
                <c:pt idx="1">
                  <c:v>63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REGION!$G$92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REGION!$H$90:$J$90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REGION!$H$92:$J$92</c:f>
              <c:numCache>
                <c:formatCode>General</c:formatCode>
                <c:ptCount val="3"/>
                <c:pt idx="0">
                  <c:v>39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REGION!$G$93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REGION!$H$90:$J$90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REGION!$H$93:$J$93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REGION!$G$94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REGION!$H$90:$J$90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REGION!$H$94:$J$94</c:f>
              <c:numCache>
                <c:formatCode>General</c:formatCode>
                <c:ptCount val="3"/>
                <c:pt idx="0">
                  <c:v>71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REGION!$G$95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REGION!$H$90:$J$90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REGION!$H$95:$J$95</c:f>
              <c:numCache>
                <c:formatCode>General</c:formatCode>
                <c:ptCount val="3"/>
                <c:pt idx="0">
                  <c:v>98</c:v>
                </c:pt>
                <c:pt idx="1">
                  <c:v>128</c:v>
                </c:pt>
                <c:pt idx="2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852800"/>
        <c:axId val="139539200"/>
        <c:axId val="0"/>
      </c:bar3DChart>
      <c:catAx>
        <c:axId val="1398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539200"/>
        <c:crosses val="autoZero"/>
        <c:auto val="1"/>
        <c:lblAlgn val="ctr"/>
        <c:lblOffset val="100"/>
        <c:noMultiLvlLbl val="0"/>
      </c:catAx>
      <c:valAx>
        <c:axId val="139539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852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REGION!$N$90:$P$90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REGION!$N$91:$P$91</c:f>
              <c:numCache>
                <c:formatCode>General</c:formatCode>
                <c:ptCount val="3"/>
                <c:pt idx="0">
                  <c:v>141</c:v>
                </c:pt>
                <c:pt idx="1">
                  <c:v>186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REGION!$M$92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REGION!$N$90:$P$90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REGION!$N$92:$P$92</c:f>
              <c:numCache>
                <c:formatCode>General</c:formatCode>
                <c:ptCount val="3"/>
                <c:pt idx="0">
                  <c:v>28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REGION!$M$93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REGION!$N$90:$P$90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REGION!$N$93:$P$93</c:f>
              <c:numCache>
                <c:formatCode>General</c:formatCode>
                <c:ptCount val="3"/>
                <c:pt idx="0">
                  <c:v>10</c:v>
                </c:pt>
                <c:pt idx="1">
                  <c:v>26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REGION!$M$94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REGION!$N$90:$P$90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REGION!$N$94:$P$94</c:f>
              <c:numCache>
                <c:formatCode>General</c:formatCode>
                <c:ptCount val="3"/>
                <c:pt idx="0">
                  <c:v>112</c:v>
                </c:pt>
                <c:pt idx="1">
                  <c:v>94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REGION!$M$95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REGION!$N$90:$P$90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REGION!$N$95:$P$95</c:f>
              <c:numCache>
                <c:formatCode>General</c:formatCode>
                <c:ptCount val="3"/>
                <c:pt idx="0">
                  <c:v>178</c:v>
                </c:pt>
                <c:pt idx="1">
                  <c:v>736</c:v>
                </c:pt>
                <c:pt idx="2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575296"/>
        <c:axId val="139576832"/>
        <c:axId val="0"/>
      </c:bar3DChart>
      <c:catAx>
        <c:axId val="13957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576832"/>
        <c:crosses val="autoZero"/>
        <c:auto val="1"/>
        <c:lblAlgn val="ctr"/>
        <c:lblOffset val="100"/>
        <c:noMultiLvlLbl val="0"/>
      </c:catAx>
      <c:valAx>
        <c:axId val="139576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575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REGION!$H$29:$J$29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REGION!$H$30:$J$30</c:f>
              <c:numCache>
                <c:formatCode>General</c:formatCode>
                <c:ptCount val="3"/>
                <c:pt idx="0">
                  <c:v>230</c:v>
                </c:pt>
                <c:pt idx="1">
                  <c:v>172</c:v>
                </c:pt>
                <c:pt idx="2">
                  <c:v>278</c:v>
                </c:pt>
              </c:numCache>
            </c:numRef>
          </c:val>
        </c:ser>
        <c:ser>
          <c:idx val="1"/>
          <c:order val="1"/>
          <c:tx>
            <c:strRef>
              <c:f>REGION!$G$31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REGION!$H$29:$J$29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REGION!$H$31:$J$31</c:f>
              <c:numCache>
                <c:formatCode>General</c:formatCode>
                <c:ptCount val="3"/>
                <c:pt idx="0">
                  <c:v>38</c:v>
                </c:pt>
                <c:pt idx="1">
                  <c:v>78</c:v>
                </c:pt>
                <c:pt idx="2">
                  <c:v>702</c:v>
                </c:pt>
              </c:numCache>
            </c:numRef>
          </c:val>
        </c:ser>
        <c:ser>
          <c:idx val="2"/>
          <c:order val="2"/>
          <c:tx>
            <c:strRef>
              <c:f>REGION!$G$32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REGION!$H$29:$J$29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REGION!$H$32:$J$32</c:f>
              <c:numCache>
                <c:formatCode>General</c:formatCode>
                <c:ptCount val="3"/>
                <c:pt idx="0">
                  <c:v>21</c:v>
                </c:pt>
                <c:pt idx="1">
                  <c:v>3</c:v>
                </c:pt>
                <c:pt idx="2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668864"/>
        <c:axId val="139670656"/>
        <c:axId val="0"/>
      </c:bar3DChart>
      <c:catAx>
        <c:axId val="13966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670656"/>
        <c:crosses val="autoZero"/>
        <c:auto val="1"/>
        <c:lblAlgn val="ctr"/>
        <c:lblOffset val="100"/>
        <c:noMultiLvlLbl val="0"/>
      </c:catAx>
      <c:valAx>
        <c:axId val="13967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668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REGION!$H$69:$J$69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REGION!$H$70:$J$70</c:f>
              <c:numCache>
                <c:formatCode>General</c:formatCode>
                <c:ptCount val="3"/>
                <c:pt idx="0">
                  <c:v>337</c:v>
                </c:pt>
                <c:pt idx="1">
                  <c:v>302</c:v>
                </c:pt>
                <c:pt idx="2">
                  <c:v>191</c:v>
                </c:pt>
              </c:numCache>
            </c:numRef>
          </c:val>
        </c:ser>
        <c:ser>
          <c:idx val="1"/>
          <c:order val="1"/>
          <c:tx>
            <c:strRef>
              <c:f>REGION!$G$71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REGION!$H$69:$J$69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REGION!$H$71:$J$71</c:f>
              <c:numCache>
                <c:formatCode>General</c:formatCode>
                <c:ptCount val="3"/>
                <c:pt idx="0">
                  <c:v>61</c:v>
                </c:pt>
                <c:pt idx="1">
                  <c:v>136</c:v>
                </c:pt>
                <c:pt idx="2">
                  <c:v>346</c:v>
                </c:pt>
              </c:numCache>
            </c:numRef>
          </c:val>
        </c:ser>
        <c:ser>
          <c:idx val="2"/>
          <c:order val="2"/>
          <c:tx>
            <c:strRef>
              <c:f>REGION!$G$72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REGION!$H$69:$J$69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REGION!$H$72:$J$72</c:f>
              <c:numCache>
                <c:formatCode>General</c:formatCode>
                <c:ptCount val="3"/>
                <c:pt idx="0">
                  <c:v>39</c:v>
                </c:pt>
                <c:pt idx="1">
                  <c:v>19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704960"/>
        <c:axId val="139710848"/>
        <c:axId val="0"/>
      </c:bar3DChart>
      <c:catAx>
        <c:axId val="13970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710848"/>
        <c:crosses val="autoZero"/>
        <c:auto val="1"/>
        <c:lblAlgn val="ctr"/>
        <c:lblOffset val="100"/>
        <c:noMultiLvlLbl val="0"/>
      </c:catAx>
      <c:valAx>
        <c:axId val="139710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704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Cambrai!$G$110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Cambrai!$H$109:$J$109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Cambrai!$H$110:$J$110</c:f>
              <c:numCache>
                <c:formatCode>General</c:formatCode>
                <c:ptCount val="3"/>
                <c:pt idx="0">
                  <c:v>41</c:v>
                </c:pt>
                <c:pt idx="1">
                  <c:v>16</c:v>
                </c:pt>
                <c:pt idx="2">
                  <c:v>36</c:v>
                </c:pt>
              </c:numCache>
            </c:numRef>
          </c:val>
        </c:ser>
        <c:ser>
          <c:idx val="1"/>
          <c:order val="1"/>
          <c:tx>
            <c:strRef>
              <c:f>Cambrai!$G$111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Cambrai!$H$109:$J$109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Cambrai!$H$111:$J$111</c:f>
              <c:numCache>
                <c:formatCode>General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59</c:v>
                </c:pt>
              </c:numCache>
            </c:numRef>
          </c:val>
        </c:ser>
        <c:ser>
          <c:idx val="2"/>
          <c:order val="2"/>
          <c:tx>
            <c:strRef>
              <c:f>Cambrai!$G$112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Cambrai!$H$109:$J$109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Cambrai!$H$112:$J$112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954944"/>
        <c:axId val="107956480"/>
        <c:axId val="0"/>
      </c:bar3DChart>
      <c:catAx>
        <c:axId val="1079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956480"/>
        <c:crosses val="autoZero"/>
        <c:auto val="1"/>
        <c:lblAlgn val="ctr"/>
        <c:lblOffset val="100"/>
        <c:noMultiLvlLbl val="0"/>
      </c:catAx>
      <c:valAx>
        <c:axId val="107956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954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REGION!$H$109:$J$109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REGION!$H$110:$J$110</c:f>
              <c:numCache>
                <c:formatCode>General</c:formatCode>
                <c:ptCount val="3"/>
                <c:pt idx="0">
                  <c:v>567</c:v>
                </c:pt>
                <c:pt idx="1">
                  <c:v>474</c:v>
                </c:pt>
                <c:pt idx="2">
                  <c:v>469</c:v>
                </c:pt>
              </c:numCache>
            </c:numRef>
          </c:val>
        </c:ser>
        <c:ser>
          <c:idx val="1"/>
          <c:order val="1"/>
          <c:tx>
            <c:strRef>
              <c:f>REGION!$G$111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REGION!$H$109:$J$109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REGION!$H$111:$J$111</c:f>
              <c:numCache>
                <c:formatCode>General</c:formatCode>
                <c:ptCount val="3"/>
                <c:pt idx="0">
                  <c:v>99</c:v>
                </c:pt>
                <c:pt idx="1">
                  <c:v>214</c:v>
                </c:pt>
                <c:pt idx="2">
                  <c:v>1048</c:v>
                </c:pt>
              </c:numCache>
            </c:numRef>
          </c:val>
        </c:ser>
        <c:ser>
          <c:idx val="2"/>
          <c:order val="2"/>
          <c:tx>
            <c:strRef>
              <c:f>REGION!$G$112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REGION!$H$109:$J$109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REGION!$H$112:$J$112</c:f>
              <c:numCache>
                <c:formatCode>General</c:formatCode>
                <c:ptCount val="3"/>
                <c:pt idx="0">
                  <c:v>60</c:v>
                </c:pt>
                <c:pt idx="1">
                  <c:v>22</c:v>
                </c:pt>
                <c:pt idx="2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609984"/>
        <c:axId val="139611520"/>
        <c:axId val="0"/>
      </c:bar3DChart>
      <c:catAx>
        <c:axId val="13960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611520"/>
        <c:crosses val="autoZero"/>
        <c:auto val="1"/>
        <c:lblAlgn val="ctr"/>
        <c:lblOffset val="100"/>
        <c:noMultiLvlLbl val="0"/>
      </c:catAx>
      <c:valAx>
        <c:axId val="139611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609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'HORS REGION'!$B$10:$D$10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REGION'!$B$11:$D$11</c:f>
              <c:numCache>
                <c:formatCode>General</c:formatCode>
                <c:ptCount val="3"/>
                <c:pt idx="0">
                  <c:v>17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'HORS REGION'!$A$12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'HORS REGION'!$B$10:$D$10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REGION'!$B$12:$D$12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'HORS REGION'!$A$13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'HORS REGION'!$B$10:$D$10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'HORS REGION'!$A$14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'HORS REGION'!$B$10:$D$10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REGION'!$B$14:$D$14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'HORS REGION'!$A$15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'HORS REGION'!$B$10:$D$10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REGION'!$B$15:$D$15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546752"/>
        <c:axId val="139309824"/>
        <c:axId val="0"/>
      </c:bar3DChart>
      <c:catAx>
        <c:axId val="13754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309824"/>
        <c:crosses val="autoZero"/>
        <c:auto val="1"/>
        <c:lblAlgn val="ctr"/>
        <c:lblOffset val="100"/>
        <c:noMultiLvlLbl val="0"/>
      </c:catAx>
      <c:valAx>
        <c:axId val="139309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546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'HORS REGION'!$H$10:$J$10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REGION'!$H$11:$J$11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'HORS REGION'!$G$12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'HORS REGION'!$H$10:$J$10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REGION'!$H$12:$J$12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'HORS REGION'!$G$13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'HORS REGION'!$H$10:$J$10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REGION'!$H$13:$J$13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'HORS REGION'!$G$14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'HORS REGION'!$H$10:$J$10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REGION'!$H$14:$J$14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'HORS REGION'!$G$15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'HORS REGION'!$H$10:$J$10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REGION'!$H$15:$J$15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201920"/>
        <c:axId val="139203712"/>
        <c:axId val="0"/>
      </c:bar3DChart>
      <c:catAx>
        <c:axId val="139201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9203712"/>
        <c:crosses val="autoZero"/>
        <c:auto val="1"/>
        <c:lblAlgn val="ctr"/>
        <c:lblOffset val="100"/>
        <c:noMultiLvlLbl val="0"/>
      </c:catAx>
      <c:valAx>
        <c:axId val="139203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201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'HORS REGION'!$N$10:$P$10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REGION'!$N$11:$P$11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'HORS REGION'!$M$12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'HORS REGION'!$N$10:$P$10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'HORS REGION'!$M$13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'HORS REGION'!$N$10:$P$10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'HORS REGION'!$M$14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'HORS REGION'!$N$10:$P$10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REGION'!$N$14:$P$14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'HORS REGION'!$M$15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'HORS REGION'!$N$10:$P$10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REGION'!$N$15:$P$15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256192"/>
        <c:axId val="139257728"/>
        <c:axId val="0"/>
      </c:bar3DChart>
      <c:catAx>
        <c:axId val="13925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257728"/>
        <c:crosses val="autoZero"/>
        <c:auto val="1"/>
        <c:lblAlgn val="ctr"/>
        <c:lblOffset val="100"/>
        <c:noMultiLvlLbl val="0"/>
      </c:catAx>
      <c:valAx>
        <c:axId val="13925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256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'HORS REGION'!$B$50:$D$50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REGION'!$B$51:$D$51</c:f>
              <c:numCache>
                <c:formatCode>General</c:formatCode>
                <c:ptCount val="3"/>
                <c:pt idx="0">
                  <c:v>31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'HORS REGION'!$A$52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'HORS REGION'!$B$50:$D$50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REGION'!$B$52:$D$52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'HORS REGION'!$A$53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'HORS REGION'!$B$50:$D$50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'HORS REGION'!$A$54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'HORS REGION'!$B$50:$D$50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REGION'!$B$54:$D$54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'HORS REGION'!$A$55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'HORS REGION'!$B$50:$D$50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REGION'!$B$55:$D$55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428992"/>
        <c:axId val="139430528"/>
        <c:axId val="0"/>
      </c:bar3DChart>
      <c:catAx>
        <c:axId val="13942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430528"/>
        <c:crosses val="autoZero"/>
        <c:auto val="1"/>
        <c:lblAlgn val="ctr"/>
        <c:lblOffset val="100"/>
        <c:noMultiLvlLbl val="0"/>
      </c:catAx>
      <c:valAx>
        <c:axId val="139430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428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'HORS REGION'!$H$50:$J$50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REGION'!$H$51:$J$51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'HORS REGION'!$G$52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'HORS REGION'!$H$50:$J$50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REGION'!$H$52:$J$52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'HORS REGION'!$G$53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'HORS REGION'!$H$50:$J$50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'HORS REGION'!$G$54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'HORS REGION'!$H$50:$J$50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REGION'!$H$54:$J$54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'HORS REGION'!$G$55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'HORS REGION'!$H$50:$J$50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REGION'!$H$55:$J$55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454336"/>
        <c:axId val="139455872"/>
        <c:axId val="0"/>
      </c:bar3DChart>
      <c:catAx>
        <c:axId val="13945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455872"/>
        <c:crosses val="autoZero"/>
        <c:auto val="1"/>
        <c:lblAlgn val="ctr"/>
        <c:lblOffset val="100"/>
        <c:noMultiLvlLbl val="0"/>
      </c:catAx>
      <c:valAx>
        <c:axId val="13945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454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'HORS REGION'!$N$50:$P$50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REGION'!$N$51:$P$51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'HORS REGION'!$M$52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'HORS REGION'!$N$50:$P$50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'HORS REGION'!$M$53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'HORS REGION'!$N$50:$P$50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'HORS REGION'!$M$54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'HORS REGION'!$N$50:$P$50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REGION'!$N$54:$P$54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'HORS REGION'!$M$55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'HORS REGION'!$N$50:$P$50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REGION'!$N$55:$P$55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475008"/>
        <c:axId val="140484992"/>
        <c:axId val="0"/>
      </c:bar3DChart>
      <c:catAx>
        <c:axId val="14047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484992"/>
        <c:crosses val="autoZero"/>
        <c:auto val="1"/>
        <c:lblAlgn val="ctr"/>
        <c:lblOffset val="100"/>
        <c:noMultiLvlLbl val="0"/>
      </c:catAx>
      <c:valAx>
        <c:axId val="140484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475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'HORS REGION'!$B$90:$D$90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REGION'!$B$91:$D$91</c:f>
              <c:numCache>
                <c:formatCode>General</c:formatCode>
                <c:ptCount val="3"/>
                <c:pt idx="0">
                  <c:v>48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'HORS REGION'!$A$92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'HORS REGION'!$B$90:$D$90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REGION'!$B$92:$D$92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'HORS REGION'!$A$93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'HORS REGION'!$B$90:$D$90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'HORS REGION'!$A$94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'HORS REGION'!$B$90:$D$90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REGION'!$B$94:$D$94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'HORS REGION'!$A$95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'HORS REGION'!$B$90:$D$90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REGION'!$B$95:$D$95</c:f>
              <c:numCache>
                <c:formatCode>General</c:formatCode>
                <c:ptCount val="3"/>
                <c:pt idx="0">
                  <c:v>8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516736"/>
        <c:axId val="140522624"/>
        <c:axId val="0"/>
      </c:bar3DChart>
      <c:catAx>
        <c:axId val="14051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522624"/>
        <c:crosses val="autoZero"/>
        <c:auto val="1"/>
        <c:lblAlgn val="ctr"/>
        <c:lblOffset val="100"/>
        <c:noMultiLvlLbl val="0"/>
      </c:catAx>
      <c:valAx>
        <c:axId val="140522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516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'HORS REGION'!$H$90:$J$90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REGION'!$H$91:$J$91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'HORS REGION'!$G$92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'HORS REGION'!$H$90:$J$90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REGION'!$H$92:$J$92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'HORS REGION'!$G$93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'HORS REGION'!$H$90:$J$90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REGION'!$H$93:$J$93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'HORS REGION'!$G$94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'HORS REGION'!$H$90:$J$90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REGION'!$H$94:$J$94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'HORS REGION'!$G$95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'HORS REGION'!$H$90:$J$90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REGION'!$H$95:$J$95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566912"/>
        <c:axId val="140568448"/>
        <c:axId val="0"/>
      </c:bar3DChart>
      <c:catAx>
        <c:axId val="14056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568448"/>
        <c:crosses val="autoZero"/>
        <c:auto val="1"/>
        <c:lblAlgn val="ctr"/>
        <c:lblOffset val="100"/>
        <c:noMultiLvlLbl val="0"/>
      </c:catAx>
      <c:valAx>
        <c:axId val="140568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566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'HORS REGION'!$N$90:$P$90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REGION'!$N$91:$P$91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'HORS REGION'!$M$92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'HORS REGION'!$N$90:$P$90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REGION'!$N$92:$P$92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'HORS REGION'!$M$93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'HORS REGION'!$N$90:$P$90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'HORS REGION'!$M$94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'HORS REGION'!$N$90:$P$90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REGION'!$N$94:$P$94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'HORS REGION'!$M$95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'HORS REGION'!$N$90:$P$90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'HORS REGION'!$N$95:$P$95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289152"/>
        <c:axId val="140290688"/>
        <c:axId val="0"/>
      </c:bar3DChart>
      <c:catAx>
        <c:axId val="14028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290688"/>
        <c:crosses val="autoZero"/>
        <c:auto val="1"/>
        <c:lblAlgn val="ctr"/>
        <c:lblOffset val="100"/>
        <c:noMultiLvlLbl val="0"/>
      </c:catAx>
      <c:valAx>
        <c:axId val="140290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289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Douai!$B$10:$D$10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Douai!$B$11:$D$11</c:f>
              <c:numCache>
                <c:formatCode>General</c:formatCode>
                <c:ptCount val="3"/>
                <c:pt idx="0">
                  <c:v>8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Douai!$A$12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Douai!$B$10:$D$10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Douai!$B$12:$D$12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Douai!$A$13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Douai!$B$10:$D$10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Douai!$A$14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Douai!$B$10:$D$10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Douai!$B$14:$D$14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Douai!$A$15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Douai!$B$10:$D$10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Douai!$B$15:$D$15</c:f>
              <c:numCache>
                <c:formatCode>General</c:formatCode>
                <c:ptCount val="3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449664"/>
        <c:axId val="76451200"/>
        <c:axId val="0"/>
      </c:bar3DChart>
      <c:catAx>
        <c:axId val="7644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451200"/>
        <c:crosses val="autoZero"/>
        <c:auto val="1"/>
        <c:lblAlgn val="ctr"/>
        <c:lblOffset val="100"/>
        <c:noMultiLvlLbl val="0"/>
      </c:catAx>
      <c:valAx>
        <c:axId val="76451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449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'HORS REGION'!$H$29:$J$29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REGION'!$H$30:$J$30</c:f>
              <c:numCache>
                <c:formatCode>General</c:formatCode>
                <c:ptCount val="3"/>
                <c:pt idx="0">
                  <c:v>22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'HORS REGION'!$G$31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'HORS REGION'!$H$29:$J$29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REGION'!$H$31:$J$31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tx>
            <c:strRef>
              <c:f>'HORS REGION'!$G$32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'HORS REGION'!$H$29:$J$29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309248"/>
        <c:axId val="140310784"/>
        <c:axId val="0"/>
      </c:bar3DChart>
      <c:catAx>
        <c:axId val="14030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310784"/>
        <c:crosses val="autoZero"/>
        <c:auto val="1"/>
        <c:lblAlgn val="ctr"/>
        <c:lblOffset val="100"/>
        <c:noMultiLvlLbl val="0"/>
      </c:catAx>
      <c:valAx>
        <c:axId val="140310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30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'HORS REGION'!$H$69:$J$69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REGION'!$H$70:$J$70</c:f>
              <c:numCache>
                <c:formatCode>General</c:formatCode>
                <c:ptCount val="3"/>
                <c:pt idx="0">
                  <c:v>37</c:v>
                </c:pt>
                <c:pt idx="1">
                  <c:v>7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'HORS REGION'!$G$71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'HORS REGION'!$H$69:$J$69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REGION'!$H$71:$J$71</c:f>
              <c:numCache>
                <c:formatCode>General</c:formatCode>
                <c:ptCount val="3"/>
                <c:pt idx="0">
                  <c:v>8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'HORS REGION'!$G$72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'HORS REGION'!$H$69:$J$69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REGION'!$H$72:$J$72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345344"/>
        <c:axId val="140346880"/>
        <c:axId val="0"/>
      </c:bar3DChart>
      <c:catAx>
        <c:axId val="14034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346880"/>
        <c:crosses val="autoZero"/>
        <c:auto val="1"/>
        <c:lblAlgn val="ctr"/>
        <c:lblOffset val="100"/>
        <c:noMultiLvlLbl val="0"/>
      </c:catAx>
      <c:valAx>
        <c:axId val="140346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345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'HORS REGION'!$G$110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'HORS REGION'!$H$109:$J$109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REGION'!$H$110:$J$110</c:f>
              <c:numCache>
                <c:formatCode>General</c:formatCode>
                <c:ptCount val="3"/>
                <c:pt idx="0">
                  <c:v>59</c:v>
                </c:pt>
                <c:pt idx="1">
                  <c:v>13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tx>
            <c:strRef>
              <c:f>'HORS REGION'!$G$111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'HORS REGION'!$H$109:$J$109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REGION'!$H$111:$J$111</c:f>
              <c:numCache>
                <c:formatCode>General</c:formatCode>
                <c:ptCount val="3"/>
                <c:pt idx="0">
                  <c:v>11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ser>
          <c:idx val="2"/>
          <c:order val="2"/>
          <c:tx>
            <c:strRef>
              <c:f>'HORS REGION'!$G$112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'HORS REGION'!$H$109:$J$109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'HORS REGION'!$H$112:$J$112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372992"/>
        <c:axId val="140374784"/>
        <c:axId val="0"/>
      </c:bar3DChart>
      <c:catAx>
        <c:axId val="1403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374784"/>
        <c:crosses val="autoZero"/>
        <c:auto val="1"/>
        <c:lblAlgn val="ctr"/>
        <c:lblOffset val="100"/>
        <c:noMultiLvlLbl val="0"/>
      </c:catAx>
      <c:valAx>
        <c:axId val="14037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372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Douai!$H$10:$J$10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Douai!$H$11:$J$11</c:f>
              <c:numCache>
                <c:formatCode>General</c:formatCode>
                <c:ptCount val="3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Douai!$G$12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Douai!$H$10:$J$10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Douai!$G$13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Douai!$H$10:$J$10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Douai!$G$14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Douai!$H$10:$J$10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Douai!$H$14:$J$14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Douai!$G$15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Douai!$H$10:$J$10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Douai!$H$15:$J$15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353536"/>
        <c:axId val="107987328"/>
        <c:axId val="0"/>
      </c:bar3DChart>
      <c:catAx>
        <c:axId val="102353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7987328"/>
        <c:crosses val="autoZero"/>
        <c:auto val="1"/>
        <c:lblAlgn val="ctr"/>
        <c:lblOffset val="100"/>
        <c:noMultiLvlLbl val="0"/>
      </c:catAx>
      <c:valAx>
        <c:axId val="107987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353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Douai!$N$10:$P$10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Douai!$N$11:$P$11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Douai!$M$12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Douai!$N$10:$P$10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Douai!$M$13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Douai!$N$10:$P$10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Douai!$M$14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Douai!$N$10:$P$10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Douai!$N$14:$P$14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Douai!$M$15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Douai!$N$10:$P$10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Douai!$N$15:$P$15</c:f>
              <c:numCache>
                <c:formatCode>General</c:formatCode>
                <c:ptCount val="3"/>
                <c:pt idx="0">
                  <c:v>7</c:v>
                </c:pt>
                <c:pt idx="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569984"/>
        <c:axId val="76575872"/>
        <c:axId val="0"/>
      </c:bar3DChart>
      <c:catAx>
        <c:axId val="7656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575872"/>
        <c:crosses val="autoZero"/>
        <c:auto val="1"/>
        <c:lblAlgn val="ctr"/>
        <c:lblOffset val="100"/>
        <c:noMultiLvlLbl val="0"/>
      </c:catAx>
      <c:valAx>
        <c:axId val="7657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569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Douai!$B$50:$D$50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Douai!$B$51:$D$51</c:f>
              <c:numCache>
                <c:formatCode>General</c:formatCode>
                <c:ptCount val="3"/>
                <c:pt idx="0">
                  <c:v>9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Douai!$A$52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Douai!$B$50:$D$50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Douai!$B$52:$D$52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Douai!$A$53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Douai!$B$50:$D$50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Douai!$A$54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Douai!$B$50:$D$50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Douai!$B$54:$D$54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Douai!$A$55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Douai!$B$50:$D$50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Douai!$B$55:$D$55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603776"/>
        <c:axId val="76605312"/>
        <c:axId val="0"/>
      </c:bar3DChart>
      <c:catAx>
        <c:axId val="7660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605312"/>
        <c:crosses val="autoZero"/>
        <c:auto val="1"/>
        <c:lblAlgn val="ctr"/>
        <c:lblOffset val="100"/>
        <c:noMultiLvlLbl val="0"/>
      </c:catAx>
      <c:valAx>
        <c:axId val="76605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603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Douai!$H$50:$J$50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Douai!$H$51:$J$51</c:f>
              <c:numCache>
                <c:formatCode>General</c:formatCode>
                <c:ptCount val="3"/>
                <c:pt idx="0">
                  <c:v>12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Douai!$G$52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Douai!$H$50:$J$50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Douai!$H$52:$J$52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Douai!$G$53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Douai!$H$50:$J$50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Douai!$G$54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Douai!$H$50:$J$50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Douai!$H$54:$J$54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Douai!$G$55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Douai!$H$50:$J$50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Douai!$H$55:$J$55</c:f>
              <c:numCache>
                <c:formatCode>General</c:formatCode>
                <c:ptCount val="3"/>
                <c:pt idx="0">
                  <c:v>6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921408"/>
        <c:axId val="109922944"/>
        <c:axId val="0"/>
      </c:bar3DChart>
      <c:catAx>
        <c:axId val="10992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922944"/>
        <c:crosses val="autoZero"/>
        <c:auto val="1"/>
        <c:lblAlgn val="ctr"/>
        <c:lblOffset val="100"/>
        <c:noMultiLvlLbl val="0"/>
      </c:catAx>
      <c:valAx>
        <c:axId val="10992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921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Avesnes!$N$10:$P$10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Avesnes!$N$11:$P$11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Avesnes!$M$12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Avesnes!$N$10:$P$10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Avesnes!$N$12:$P$12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Avesnes!$M$13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Avesnes!$N$10:$P$10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Avesnes!$M$14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Avesnes!$N$10:$P$10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Avesnes!$N$14:$P$14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</c:numCache>
            </c:numRef>
          </c:val>
        </c:ser>
        <c:ser>
          <c:idx val="4"/>
          <c:order val="4"/>
          <c:tx>
            <c:strRef>
              <c:f>Avesnes!$M$15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Avesnes!$N$10:$P$10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Avesnes!$N$15:$P$15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728640"/>
        <c:axId val="59730176"/>
        <c:axId val="0"/>
      </c:bar3DChart>
      <c:catAx>
        <c:axId val="5972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730176"/>
        <c:crosses val="autoZero"/>
        <c:auto val="1"/>
        <c:lblAlgn val="ctr"/>
        <c:lblOffset val="100"/>
        <c:noMultiLvlLbl val="0"/>
      </c:catAx>
      <c:valAx>
        <c:axId val="59730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728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Douai!$N$50:$P$50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Douai!$N$51:$P$51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Douai!$M$52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Douai!$N$50:$P$50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Douai!$M$53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Douai!$N$50:$P$50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Douai!$M$54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Douai!$N$50:$P$50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Douai!$N$54:$P$54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Douai!$M$55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Douai!$N$50:$P$50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Douai!$N$55:$P$55</c:f>
              <c:numCache>
                <c:formatCode>General</c:formatCode>
                <c:ptCount val="3"/>
                <c:pt idx="0">
                  <c:v>6</c:v>
                </c:pt>
                <c:pt idx="1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647744"/>
        <c:axId val="109649280"/>
        <c:axId val="0"/>
      </c:bar3DChart>
      <c:catAx>
        <c:axId val="10964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649280"/>
        <c:crosses val="autoZero"/>
        <c:auto val="1"/>
        <c:lblAlgn val="ctr"/>
        <c:lblOffset val="100"/>
        <c:noMultiLvlLbl val="0"/>
      </c:catAx>
      <c:valAx>
        <c:axId val="10964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647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Douai!$B$90:$D$90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Douai!$B$91:$D$91</c:f>
              <c:numCache>
                <c:formatCode>General</c:formatCode>
                <c:ptCount val="3"/>
                <c:pt idx="0">
                  <c:v>17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Douai!$A$92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Douai!$B$90:$D$90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Douai!$B$92:$D$92</c:f>
              <c:numCache>
                <c:formatCode>General</c:formatCode>
                <c:ptCount val="3"/>
                <c:pt idx="0">
                  <c:v>8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Douai!$A$93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Douai!$B$90:$D$90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Douai!$A$94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Douai!$B$90:$D$90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Douai!$B$94:$D$94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Douai!$A$95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Douai!$B$90:$D$90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Douai!$B$95:$D$95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689472"/>
        <c:axId val="109699456"/>
        <c:axId val="0"/>
      </c:bar3DChart>
      <c:catAx>
        <c:axId val="10968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699456"/>
        <c:crosses val="autoZero"/>
        <c:auto val="1"/>
        <c:lblAlgn val="ctr"/>
        <c:lblOffset val="100"/>
        <c:noMultiLvlLbl val="0"/>
      </c:catAx>
      <c:valAx>
        <c:axId val="109699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689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Douai!$H$90:$J$90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Douai!$H$91:$J$91</c:f>
              <c:numCache>
                <c:formatCode>General</c:formatCode>
                <c:ptCount val="3"/>
                <c:pt idx="0">
                  <c:v>18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Douai!$G$92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Douai!$H$90:$J$90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Douai!$H$92:$J$92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Douai!$G$93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Douai!$H$90:$J$90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Douai!$G$94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Douai!$H$90:$J$90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Douai!$H$94:$J$94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Douai!$G$95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Douai!$H$90:$J$90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Douai!$H$95:$J$95</c:f>
              <c:numCache>
                <c:formatCode>General</c:formatCode>
                <c:ptCount val="3"/>
                <c:pt idx="0">
                  <c:v>6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792640"/>
        <c:axId val="109806720"/>
        <c:axId val="0"/>
      </c:bar3DChart>
      <c:catAx>
        <c:axId val="10979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806720"/>
        <c:crosses val="autoZero"/>
        <c:auto val="1"/>
        <c:lblAlgn val="ctr"/>
        <c:lblOffset val="100"/>
        <c:noMultiLvlLbl val="0"/>
      </c:catAx>
      <c:valAx>
        <c:axId val="109806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792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Douai!$N$90:$P$90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Douai!$N$91:$P$91</c:f>
              <c:numCache>
                <c:formatCode>General</c:formatCode>
                <c:ptCount val="3"/>
                <c:pt idx="0">
                  <c:v>9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Douai!$M$92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Douai!$N$90:$P$90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Douai!$N$92:$P$92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Douai!$M$93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Douai!$N$90:$P$90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Douai!$M$94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Douai!$N$90:$P$90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Douai!$N$94:$P$94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Douai!$M$95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Douai!$N$90:$P$90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Douai!$N$95:$P$95</c:f>
              <c:numCache>
                <c:formatCode>General</c:formatCode>
                <c:ptCount val="3"/>
                <c:pt idx="0">
                  <c:v>13</c:v>
                </c:pt>
                <c:pt idx="1">
                  <c:v>46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842816"/>
        <c:axId val="109844352"/>
        <c:axId val="0"/>
      </c:bar3DChart>
      <c:catAx>
        <c:axId val="10984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844352"/>
        <c:crosses val="autoZero"/>
        <c:auto val="1"/>
        <c:lblAlgn val="ctr"/>
        <c:lblOffset val="100"/>
        <c:noMultiLvlLbl val="0"/>
      </c:catAx>
      <c:valAx>
        <c:axId val="10984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842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Douai!$H$29:$J$29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Douai!$H$30:$J$30</c:f>
              <c:numCache>
                <c:formatCode>General</c:formatCode>
                <c:ptCount val="3"/>
                <c:pt idx="0">
                  <c:v>18</c:v>
                </c:pt>
                <c:pt idx="1">
                  <c:v>6</c:v>
                </c:pt>
                <c:pt idx="2">
                  <c:v>11</c:v>
                </c:pt>
              </c:numCache>
            </c:numRef>
          </c:val>
        </c:ser>
        <c:ser>
          <c:idx val="1"/>
          <c:order val="1"/>
          <c:tx>
            <c:strRef>
              <c:f>Douai!$G$31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Douai!$H$29:$J$29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Douai!$H$31:$J$31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33</c:v>
                </c:pt>
              </c:numCache>
            </c:numRef>
          </c:val>
        </c:ser>
        <c:ser>
          <c:idx val="2"/>
          <c:order val="2"/>
          <c:tx>
            <c:strRef>
              <c:f>Douai!$G$32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Douai!$H$29:$J$29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Douai!$H$32:$J$32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871104"/>
        <c:axId val="109872640"/>
        <c:axId val="0"/>
      </c:bar3DChart>
      <c:catAx>
        <c:axId val="1098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872640"/>
        <c:crosses val="autoZero"/>
        <c:auto val="1"/>
        <c:lblAlgn val="ctr"/>
        <c:lblOffset val="100"/>
        <c:noMultiLvlLbl val="0"/>
      </c:catAx>
      <c:valAx>
        <c:axId val="109872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871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Douai!$H$69:$J$69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Douai!$H$70:$J$70</c:f>
              <c:numCache>
                <c:formatCode>General</c:formatCode>
                <c:ptCount val="3"/>
                <c:pt idx="0">
                  <c:v>17</c:v>
                </c:pt>
                <c:pt idx="1">
                  <c:v>19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tx>
            <c:strRef>
              <c:f>Douai!$G$71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Douai!$H$69:$J$69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Douai!$H$71:$J$71</c:f>
              <c:numCache>
                <c:formatCode>General</c:formatCode>
                <c:ptCount val="3"/>
                <c:pt idx="0">
                  <c:v>3</c:v>
                </c:pt>
                <c:pt idx="1">
                  <c:v>9</c:v>
                </c:pt>
                <c:pt idx="2">
                  <c:v>22</c:v>
                </c:pt>
              </c:numCache>
            </c:numRef>
          </c:val>
        </c:ser>
        <c:ser>
          <c:idx val="2"/>
          <c:order val="2"/>
          <c:tx>
            <c:strRef>
              <c:f>Douai!$G$72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Douai!$H$69:$J$69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Douai!$H$72:$J$72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042112"/>
        <c:axId val="110043904"/>
        <c:axId val="0"/>
      </c:bar3DChart>
      <c:catAx>
        <c:axId val="11004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043904"/>
        <c:crosses val="autoZero"/>
        <c:auto val="1"/>
        <c:lblAlgn val="ctr"/>
        <c:lblOffset val="100"/>
        <c:noMultiLvlLbl val="0"/>
      </c:catAx>
      <c:valAx>
        <c:axId val="11004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042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Douai!$G$110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Douai!$H$109:$J$109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Douai!$H$110:$J$110</c:f>
              <c:numCache>
                <c:formatCode>General</c:formatCode>
                <c:ptCount val="3"/>
                <c:pt idx="0">
                  <c:v>35</c:v>
                </c:pt>
                <c:pt idx="1">
                  <c:v>25</c:v>
                </c:pt>
                <c:pt idx="2">
                  <c:v>24</c:v>
                </c:pt>
              </c:numCache>
            </c:numRef>
          </c:val>
        </c:ser>
        <c:ser>
          <c:idx val="1"/>
          <c:order val="1"/>
          <c:tx>
            <c:strRef>
              <c:f>Douai!$G$111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Douai!$H$109:$J$109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Douai!$H$111:$J$111</c:f>
              <c:numCache>
                <c:formatCode>General</c:formatCode>
                <c:ptCount val="3"/>
                <c:pt idx="0">
                  <c:v>5</c:v>
                </c:pt>
                <c:pt idx="1">
                  <c:v>9</c:v>
                </c:pt>
                <c:pt idx="2">
                  <c:v>55</c:v>
                </c:pt>
              </c:numCache>
            </c:numRef>
          </c:val>
        </c:ser>
        <c:ser>
          <c:idx val="2"/>
          <c:order val="2"/>
          <c:tx>
            <c:strRef>
              <c:f>Douai!$G$112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Douai!$H$109:$J$109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Douai!$H$112:$J$112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074112"/>
        <c:axId val="110084096"/>
        <c:axId val="0"/>
      </c:bar3DChart>
      <c:catAx>
        <c:axId val="11007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084096"/>
        <c:crosses val="autoZero"/>
        <c:auto val="1"/>
        <c:lblAlgn val="ctr"/>
        <c:lblOffset val="100"/>
        <c:noMultiLvlLbl val="0"/>
      </c:catAx>
      <c:valAx>
        <c:axId val="110084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074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Dunkerque!$B$10:$D$10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Dunkerque!$B$11:$D$11</c:f>
              <c:numCache>
                <c:formatCode>General</c:formatCode>
                <c:ptCount val="3"/>
                <c:pt idx="0">
                  <c:v>9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Dunkerque!$A$12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Dunkerque!$B$10:$D$10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Dunkerque!$B$12:$D$12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Dunkerque!$A$13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Dunkerque!$B$10:$D$10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Dunkerque!$A$14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Dunkerque!$B$10:$D$10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Dunkerque!$B$14:$D$14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Dunkerque!$A$15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Dunkerque!$B$10:$D$10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Dunkerque!$B$15:$D$15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444480"/>
        <c:axId val="109466752"/>
        <c:axId val="0"/>
      </c:bar3DChart>
      <c:catAx>
        <c:axId val="10944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466752"/>
        <c:crosses val="autoZero"/>
        <c:auto val="1"/>
        <c:lblAlgn val="ctr"/>
        <c:lblOffset val="100"/>
        <c:noMultiLvlLbl val="0"/>
      </c:catAx>
      <c:valAx>
        <c:axId val="109466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444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Dunkerque!$H$10:$J$10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Dunkerque!$H$11:$J$11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Dunkerque!$G$12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Dunkerque!$H$10:$J$10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Dunkerque!$H$12:$J$12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Dunkerque!$G$13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Dunkerque!$H$10:$J$10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Dunkerque!$G$14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Dunkerque!$H$10:$J$10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Dunkerque!$H$14:$J$14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Dunkerque!$G$15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Dunkerque!$H$10:$J$10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Dunkerque!$H$15:$J$15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494656"/>
        <c:axId val="109496192"/>
        <c:axId val="0"/>
      </c:bar3DChart>
      <c:catAx>
        <c:axId val="109494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9496192"/>
        <c:crosses val="autoZero"/>
        <c:auto val="1"/>
        <c:lblAlgn val="ctr"/>
        <c:lblOffset val="100"/>
        <c:noMultiLvlLbl val="0"/>
      </c:catAx>
      <c:valAx>
        <c:axId val="109496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494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Dunkerque!$N$10:$P$10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Dunkerque!$N$11:$P$11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Dunkerque!$M$12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Dunkerque!$N$10:$P$10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Dunkerque!$N$12:$P$12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Dunkerque!$M$13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Dunkerque!$N$10:$P$10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Dunkerque!$M$14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Dunkerque!$N$10:$P$10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Dunkerque!$N$14:$P$14</c:f>
              <c:numCache>
                <c:formatCode>General</c:formatCode>
                <c:ptCount val="3"/>
                <c:pt idx="0">
                  <c:v>9</c:v>
                </c:pt>
                <c:pt idx="1">
                  <c:v>5</c:v>
                </c:pt>
              </c:numCache>
            </c:numRef>
          </c:val>
        </c:ser>
        <c:ser>
          <c:idx val="4"/>
          <c:order val="4"/>
          <c:tx>
            <c:strRef>
              <c:f>Dunkerque!$M$15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Dunkerque!$N$10:$P$10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Dunkerque!$N$15:$P$15</c:f>
              <c:numCache>
                <c:formatCode>General</c:formatCode>
                <c:ptCount val="3"/>
                <c:pt idx="0">
                  <c:v>7</c:v>
                </c:pt>
                <c:pt idx="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536384"/>
        <c:axId val="109537920"/>
        <c:axId val="0"/>
      </c:bar3DChart>
      <c:catAx>
        <c:axId val="10953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537920"/>
        <c:crosses val="autoZero"/>
        <c:auto val="1"/>
        <c:lblAlgn val="ctr"/>
        <c:lblOffset val="100"/>
        <c:noMultiLvlLbl val="0"/>
      </c:catAx>
      <c:valAx>
        <c:axId val="10953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536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Avesnes!$B$50:$D$50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Avesnes!$B$51:$D$51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Avesnes!$A$52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Avesnes!$B$50:$D$50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Avesnes!$B$52:$D$52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Avesnes!$A$53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Avesnes!$B$50:$D$50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Avesnes!$A$54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Avesnes!$B$50:$D$50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Avesnes!$B$54:$D$54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Avesnes!$A$55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Avesnes!$B$50:$D$50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Avesnes!$B$55:$D$55</c:f>
              <c:numCache>
                <c:formatCode>General</c:formatCode>
                <c:ptCount val="3"/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253248"/>
        <c:axId val="75254784"/>
        <c:axId val="0"/>
      </c:bar3DChart>
      <c:catAx>
        <c:axId val="7525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254784"/>
        <c:crosses val="autoZero"/>
        <c:auto val="1"/>
        <c:lblAlgn val="ctr"/>
        <c:lblOffset val="100"/>
        <c:noMultiLvlLbl val="0"/>
      </c:catAx>
      <c:valAx>
        <c:axId val="7525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253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Dunkerque!$B$50:$D$50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Dunkerque!$B$51:$D$51</c:f>
              <c:numCache>
                <c:formatCode>General</c:formatCode>
                <c:ptCount val="3"/>
                <c:pt idx="0">
                  <c:v>16</c:v>
                </c:pt>
              </c:numCache>
            </c:numRef>
          </c:val>
        </c:ser>
        <c:ser>
          <c:idx val="1"/>
          <c:order val="1"/>
          <c:tx>
            <c:strRef>
              <c:f>Dunkerque!$A$52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Dunkerque!$B$50:$D$50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Dunkerque!$B$52:$D$52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Dunkerque!$A$53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Dunkerque!$B$50:$D$50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Dunkerque!$A$54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Dunkerque!$B$50:$D$50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Dunkerque!$B$54:$D$54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Dunkerque!$A$55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Dunkerque!$B$50:$D$50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Dunkerque!$B$55:$D$55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569920"/>
        <c:axId val="109571456"/>
        <c:axId val="0"/>
      </c:bar3DChart>
      <c:catAx>
        <c:axId val="10956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571456"/>
        <c:crosses val="autoZero"/>
        <c:auto val="1"/>
        <c:lblAlgn val="ctr"/>
        <c:lblOffset val="100"/>
        <c:noMultiLvlLbl val="0"/>
      </c:catAx>
      <c:valAx>
        <c:axId val="109571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569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Dunkerque!$H$50:$J$50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Dunkerque!$H$51:$J$51</c:f>
              <c:numCache>
                <c:formatCode>General</c:formatCode>
                <c:ptCount val="3"/>
                <c:pt idx="0">
                  <c:v>7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Dunkerque!$G$52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Dunkerque!$H$50:$J$50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Dunkerque!$H$52:$J$52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Dunkerque!$G$53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Dunkerque!$H$50:$J$50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Dunkerque!$G$54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Dunkerque!$H$50:$J$50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Dunkerque!$H$54:$J$54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Dunkerque!$G$55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Dunkerque!$H$50:$J$50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Dunkerque!$H$55:$J$55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495232"/>
        <c:axId val="112501120"/>
        <c:axId val="0"/>
      </c:bar3DChart>
      <c:catAx>
        <c:axId val="11249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501120"/>
        <c:crosses val="autoZero"/>
        <c:auto val="1"/>
        <c:lblAlgn val="ctr"/>
        <c:lblOffset val="100"/>
        <c:noMultiLvlLbl val="0"/>
      </c:catAx>
      <c:valAx>
        <c:axId val="112501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495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Dunkerque!$N$50:$P$50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Dunkerque!$N$51:$P$51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Dunkerque!$M$52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Dunkerque!$N$50:$P$50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Dunkerque!$M$53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Dunkerque!$N$50:$P$50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Dunkerque!$M$54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Dunkerque!$N$50:$P$50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Dunkerque!$N$54:$P$54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</c:numCache>
            </c:numRef>
          </c:val>
        </c:ser>
        <c:ser>
          <c:idx val="4"/>
          <c:order val="4"/>
          <c:tx>
            <c:strRef>
              <c:f>Dunkerque!$M$55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Dunkerque!$N$50:$P$50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Dunkerque!$N$55:$P$55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41056"/>
        <c:axId val="112546944"/>
        <c:axId val="0"/>
      </c:bar3DChart>
      <c:catAx>
        <c:axId val="11254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546944"/>
        <c:crosses val="autoZero"/>
        <c:auto val="1"/>
        <c:lblAlgn val="ctr"/>
        <c:lblOffset val="100"/>
        <c:noMultiLvlLbl val="0"/>
      </c:catAx>
      <c:valAx>
        <c:axId val="11254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541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Dunkerque!$B$90:$D$90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Dunkerque!$B$91:$D$91</c:f>
              <c:numCache>
                <c:formatCode>General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Dunkerque!$A$92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Dunkerque!$B$90:$D$90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Dunkerque!$B$92:$D$92</c:f>
              <c:numCache>
                <c:formatCode>General</c:formatCode>
                <c:ptCount val="3"/>
                <c:pt idx="0">
                  <c:v>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Dunkerque!$A$93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Dunkerque!$B$90:$D$90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Dunkerque!$A$94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Dunkerque!$B$90:$D$90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Dunkerque!$B$94:$D$94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Dunkerque!$A$95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Dunkerque!$B$90:$D$90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Dunkerque!$B$95:$D$95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709440"/>
        <c:axId val="113710976"/>
        <c:axId val="0"/>
      </c:bar3DChart>
      <c:catAx>
        <c:axId val="11370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710976"/>
        <c:crosses val="autoZero"/>
        <c:auto val="1"/>
        <c:lblAlgn val="ctr"/>
        <c:lblOffset val="100"/>
        <c:noMultiLvlLbl val="0"/>
      </c:catAx>
      <c:valAx>
        <c:axId val="113710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709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Dunkerque!$H$90:$J$90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Dunkerque!$H$91:$J$91</c:f>
              <c:numCache>
                <c:formatCode>General</c:formatCode>
                <c:ptCount val="3"/>
                <c:pt idx="0">
                  <c:v>10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Dunkerque!$G$92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Dunkerque!$H$90:$J$90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Dunkerque!$H$92:$J$92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Dunkerque!$G$93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Dunkerque!$H$90:$J$90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Dunkerque!$G$94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Dunkerque!$H$90:$J$90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Dunkerque!$H$94:$J$94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Dunkerque!$G$95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Dunkerque!$H$90:$J$90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Dunkerque!$H$95:$J$95</c:f>
              <c:numCache>
                <c:formatCode>General</c:formatCode>
                <c:ptCount val="3"/>
                <c:pt idx="0">
                  <c:v>7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734784"/>
        <c:axId val="113736320"/>
        <c:axId val="0"/>
      </c:bar3DChart>
      <c:catAx>
        <c:axId val="11373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736320"/>
        <c:crosses val="autoZero"/>
        <c:auto val="1"/>
        <c:lblAlgn val="ctr"/>
        <c:lblOffset val="100"/>
        <c:noMultiLvlLbl val="0"/>
      </c:catAx>
      <c:valAx>
        <c:axId val="113736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734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Dunkerque!$N$90:$P$90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Dunkerque!$N$91:$P$91</c:f>
              <c:numCache>
                <c:formatCode>General</c:formatCode>
                <c:ptCount val="3"/>
                <c:pt idx="0">
                  <c:v>5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Dunkerque!$M$92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Dunkerque!$N$90:$P$90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Dunkerque!$N$92:$P$92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Dunkerque!$M$93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Dunkerque!$N$90:$P$90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Dunkerque!$M$94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Dunkerque!$N$90:$P$90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Dunkerque!$N$94:$P$94</c:f>
              <c:numCache>
                <c:formatCode>General</c:formatCode>
                <c:ptCount val="3"/>
                <c:pt idx="0">
                  <c:v>15</c:v>
                </c:pt>
                <c:pt idx="1">
                  <c:v>11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Dunkerque!$M$95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Dunkerque!$N$90:$P$90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Dunkerque!$N$95:$P$95</c:f>
              <c:numCache>
                <c:formatCode>General</c:formatCode>
                <c:ptCount val="3"/>
                <c:pt idx="0">
                  <c:v>9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788800"/>
        <c:axId val="113790336"/>
        <c:axId val="0"/>
      </c:bar3DChart>
      <c:catAx>
        <c:axId val="11378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790336"/>
        <c:crosses val="autoZero"/>
        <c:auto val="1"/>
        <c:lblAlgn val="ctr"/>
        <c:lblOffset val="100"/>
        <c:noMultiLvlLbl val="0"/>
      </c:catAx>
      <c:valAx>
        <c:axId val="11379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788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Dunkerque!$H$29:$J$29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Dunkerque!$H$30:$J$30</c:f>
              <c:numCache>
                <c:formatCode>General</c:formatCode>
                <c:ptCount val="3"/>
                <c:pt idx="0">
                  <c:v>14</c:v>
                </c:pt>
                <c:pt idx="1">
                  <c:v>7</c:v>
                </c:pt>
                <c:pt idx="2">
                  <c:v>20</c:v>
                </c:pt>
              </c:numCache>
            </c:numRef>
          </c:val>
        </c:ser>
        <c:ser>
          <c:idx val="1"/>
          <c:order val="1"/>
          <c:tx>
            <c:strRef>
              <c:f>Dunkerque!$G$31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Dunkerque!$H$29:$J$29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Dunkerque!$H$31:$J$31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31</c:v>
                </c:pt>
              </c:numCache>
            </c:numRef>
          </c:val>
        </c:ser>
        <c:ser>
          <c:idx val="2"/>
          <c:order val="2"/>
          <c:tx>
            <c:strRef>
              <c:f>Dunkerque!$G$32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Dunkerque!$H$29:$J$29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Dunkerque!$H$32:$J$32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817088"/>
        <c:axId val="113818624"/>
        <c:axId val="0"/>
      </c:bar3DChart>
      <c:catAx>
        <c:axId val="11381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818624"/>
        <c:crosses val="autoZero"/>
        <c:auto val="1"/>
        <c:lblAlgn val="ctr"/>
        <c:lblOffset val="100"/>
        <c:noMultiLvlLbl val="0"/>
      </c:catAx>
      <c:valAx>
        <c:axId val="113818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817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Dunkerque!$H$69:$J$69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Dunkerque!$H$70:$J$70</c:f>
              <c:numCache>
                <c:formatCode>General</c:formatCode>
                <c:ptCount val="3"/>
                <c:pt idx="0">
                  <c:v>28</c:v>
                </c:pt>
                <c:pt idx="1">
                  <c:v>17</c:v>
                </c:pt>
                <c:pt idx="2">
                  <c:v>11</c:v>
                </c:pt>
              </c:numCache>
            </c:numRef>
          </c:val>
        </c:ser>
        <c:ser>
          <c:idx val="1"/>
          <c:order val="1"/>
          <c:tx>
            <c:strRef>
              <c:f>Dunkerque!$G$71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Dunkerque!$H$69:$J$69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Dunkerque!$H$71:$J$71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14</c:v>
                </c:pt>
              </c:numCache>
            </c:numRef>
          </c:val>
        </c:ser>
        <c:ser>
          <c:idx val="2"/>
          <c:order val="2"/>
          <c:tx>
            <c:strRef>
              <c:f>Dunkerque!$G$72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Dunkerque!$H$69:$J$69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Dunkerque!$H$72:$J$72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857280"/>
        <c:axId val="113858816"/>
        <c:axId val="0"/>
      </c:bar3DChart>
      <c:catAx>
        <c:axId val="11385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858816"/>
        <c:crosses val="autoZero"/>
        <c:auto val="1"/>
        <c:lblAlgn val="ctr"/>
        <c:lblOffset val="100"/>
        <c:noMultiLvlLbl val="0"/>
      </c:catAx>
      <c:valAx>
        <c:axId val="113858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857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Dunkerque!$G$110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Dunkerque!$H$109:$J$109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Dunkerque!$H$110:$J$110</c:f>
              <c:numCache>
                <c:formatCode>General</c:formatCode>
                <c:ptCount val="3"/>
                <c:pt idx="0">
                  <c:v>42</c:v>
                </c:pt>
                <c:pt idx="1">
                  <c:v>24</c:v>
                </c:pt>
                <c:pt idx="2">
                  <c:v>31</c:v>
                </c:pt>
              </c:numCache>
            </c:numRef>
          </c:val>
        </c:ser>
        <c:ser>
          <c:idx val="1"/>
          <c:order val="1"/>
          <c:tx>
            <c:strRef>
              <c:f>Dunkerque!$G$111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Dunkerque!$H$109:$J$109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Dunkerque!$H$111:$J$111</c:f>
              <c:numCache>
                <c:formatCode>General</c:formatCode>
                <c:ptCount val="3"/>
                <c:pt idx="0">
                  <c:v>1</c:v>
                </c:pt>
                <c:pt idx="1">
                  <c:v>8</c:v>
                </c:pt>
                <c:pt idx="2">
                  <c:v>45</c:v>
                </c:pt>
              </c:numCache>
            </c:numRef>
          </c:val>
        </c:ser>
        <c:ser>
          <c:idx val="2"/>
          <c:order val="2"/>
          <c:tx>
            <c:strRef>
              <c:f>Dunkerque!$G$112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Dunkerque!$H$109:$J$109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Dunkerque!$H$112:$J$112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889280"/>
        <c:axId val="113890816"/>
        <c:axId val="0"/>
      </c:bar3DChart>
      <c:catAx>
        <c:axId val="1138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890816"/>
        <c:crosses val="autoZero"/>
        <c:auto val="1"/>
        <c:lblAlgn val="ctr"/>
        <c:lblOffset val="100"/>
        <c:noMultiLvlLbl val="0"/>
      </c:catAx>
      <c:valAx>
        <c:axId val="113890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889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Hazebrouck!$B$10:$D$10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Hazebrouck!$B$11:$D$11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Hazebrouck!$A$12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Hazebrouck!$B$10:$D$10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Hazebrouck!$B$12:$D$12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Hazebrouck!$A$13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Hazebrouck!$B$10:$D$10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Hazebrouck!$A$14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Hazebrouck!$B$10:$D$10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Hazebrouck!$B$14:$D$14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Hazebrouck!$A$15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Hazebrouck!$B$10:$D$10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Hazebrouck!$B$15:$D$15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578560"/>
        <c:axId val="114580096"/>
        <c:axId val="0"/>
      </c:bar3DChart>
      <c:catAx>
        <c:axId val="11457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580096"/>
        <c:crosses val="autoZero"/>
        <c:auto val="1"/>
        <c:lblAlgn val="ctr"/>
        <c:lblOffset val="100"/>
        <c:noMultiLvlLbl val="0"/>
      </c:catAx>
      <c:valAx>
        <c:axId val="11458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578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Avesnes!$H$50:$J$50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Avesnes!$H$51:$J$51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Avesnes!$G$52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Avesnes!$H$50:$J$50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Avesnes!$H$52:$J$52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Avesnes!$G$53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Avesnes!$H$50:$J$50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Avesnes!$G$54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Avesnes!$H$50:$J$50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Avesnes!$H$54:$J$54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Avesnes!$G$55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Avesnes!$H$50:$J$50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Avesnes!$H$55:$J$55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292672"/>
        <c:axId val="75294208"/>
        <c:axId val="0"/>
      </c:bar3DChart>
      <c:catAx>
        <c:axId val="7529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294208"/>
        <c:crosses val="autoZero"/>
        <c:auto val="1"/>
        <c:lblAlgn val="ctr"/>
        <c:lblOffset val="100"/>
        <c:noMultiLvlLbl val="0"/>
      </c:catAx>
      <c:valAx>
        <c:axId val="7529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292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Hazebrouck!$H$10:$J$10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Hazebrouck!$H$11:$J$11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Hazebrouck!$G$12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Hazebrouck!$H$10:$J$10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Hazebrouck!$G$13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Hazebrouck!$H$10:$J$10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Hazebrouck!$G$14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Hazebrouck!$H$10:$J$10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Hazebrouck!$H$14:$J$14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Hazebrouck!$G$15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Hazebrouck!$H$10:$J$10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Hazebrouck!$H$15:$J$15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616192"/>
        <c:axId val="114617728"/>
        <c:axId val="0"/>
      </c:bar3DChart>
      <c:catAx>
        <c:axId val="11461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4617728"/>
        <c:crosses val="autoZero"/>
        <c:auto val="1"/>
        <c:lblAlgn val="ctr"/>
        <c:lblOffset val="100"/>
        <c:noMultiLvlLbl val="0"/>
      </c:catAx>
      <c:valAx>
        <c:axId val="11461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616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Hazebrouck!$N$10:$P$10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Hazebrouck!$N$11:$P$11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Hazebrouck!$M$12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Hazebrouck!$N$10:$P$10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Hazebrouck!$N$12:$P$12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Hazebrouck!$M$13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Hazebrouck!$N$10:$P$10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Hazebrouck!$M$14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Hazebrouck!$N$10:$P$10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Hazebrouck!$N$14:$P$14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Hazebrouck!$M$15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Hazebrouck!$N$10:$P$10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Hazebrouck!$N$15:$P$15</c:f>
              <c:numCache>
                <c:formatCode>General</c:formatCode>
                <c:ptCount val="3"/>
                <c:pt idx="0">
                  <c:v>1</c:v>
                </c:pt>
                <c:pt idx="1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326144"/>
        <c:axId val="114336128"/>
        <c:axId val="0"/>
      </c:bar3DChart>
      <c:catAx>
        <c:axId val="11432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336128"/>
        <c:crosses val="autoZero"/>
        <c:auto val="1"/>
        <c:lblAlgn val="ctr"/>
        <c:lblOffset val="100"/>
        <c:noMultiLvlLbl val="0"/>
      </c:catAx>
      <c:valAx>
        <c:axId val="114336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326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Hazebrouck!$B$50:$D$50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Hazebrouck!$B$51:$D$51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Hazebrouck!$A$52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Hazebrouck!$B$50:$D$50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Hazebrouck!$B$52:$D$52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Hazebrouck!$A$53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Hazebrouck!$B$50:$D$50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Hazebrouck!$A$54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Hazebrouck!$B$50:$D$50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Hazebrouck!$B$54:$D$54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Hazebrouck!$A$55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Hazebrouck!$B$50:$D$50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Hazebrouck!$B$55:$D$55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429312"/>
        <c:axId val="114439296"/>
        <c:axId val="0"/>
      </c:bar3DChart>
      <c:catAx>
        <c:axId val="11442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439296"/>
        <c:crosses val="autoZero"/>
        <c:auto val="1"/>
        <c:lblAlgn val="ctr"/>
        <c:lblOffset val="100"/>
        <c:noMultiLvlLbl val="0"/>
      </c:catAx>
      <c:valAx>
        <c:axId val="114439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429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Hazebrouck!$H$50:$J$50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Hazebrouck!$H$51:$J$51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Hazebrouck!$G$52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Hazebrouck!$H$50:$J$50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Hazebrouck!$H$52:$J$52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Hazebrouck!$G$53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Hazebrouck!$H$50:$J$50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Hazebrouck!$G$54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Hazebrouck!$H$50:$J$50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Hazebrouck!$H$54:$J$54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Hazebrouck!$G$55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Hazebrouck!$H$50:$J$50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Hazebrouck!$H$55:$J$55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475392"/>
        <c:axId val="114476928"/>
        <c:axId val="0"/>
      </c:bar3DChart>
      <c:catAx>
        <c:axId val="1144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476928"/>
        <c:crosses val="autoZero"/>
        <c:auto val="1"/>
        <c:lblAlgn val="ctr"/>
        <c:lblOffset val="100"/>
        <c:noMultiLvlLbl val="0"/>
      </c:catAx>
      <c:valAx>
        <c:axId val="114476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475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Hazebrouck!$N$50:$P$50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Hazebrouck!$N$51:$P$51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Hazebrouck!$M$52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Hazebrouck!$N$50:$P$50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Hazebrouck!$M$53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Hazebrouck!$N$50:$P$50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Hazebrouck!$M$54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Hazebrouck!$N$50:$P$50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Hazebrouck!$N$54:$P$54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Hazebrouck!$M$55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Hazebrouck!$N$50:$P$50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Hazebrouck!$N$55:$P$55</c:f>
              <c:numCache>
                <c:formatCode>General</c:formatCode>
                <c:ptCount val="3"/>
                <c:pt idx="0">
                  <c:v>2</c:v>
                </c:pt>
                <c:pt idx="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508928"/>
        <c:axId val="114510464"/>
        <c:axId val="0"/>
      </c:bar3DChart>
      <c:catAx>
        <c:axId val="11450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510464"/>
        <c:crosses val="autoZero"/>
        <c:auto val="1"/>
        <c:lblAlgn val="ctr"/>
        <c:lblOffset val="100"/>
        <c:noMultiLvlLbl val="0"/>
      </c:catAx>
      <c:valAx>
        <c:axId val="114510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508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Hazebrouck!$B$90:$D$90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Hazebrouck!$B$91:$D$91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Hazebrouck!$A$92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Hazebrouck!$B$90:$D$90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Hazebrouck!$B$92:$D$92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Hazebrouck!$A$93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Hazebrouck!$B$90:$D$90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Hazebrouck!$A$94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Hazebrouck!$B$90:$D$90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Hazebrouck!$B$94:$D$94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Hazebrouck!$A$95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Hazebrouck!$B$90:$D$90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Hazebrouck!$B$95:$D$95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890624"/>
        <c:axId val="114892160"/>
        <c:axId val="0"/>
      </c:bar3DChart>
      <c:catAx>
        <c:axId val="11489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892160"/>
        <c:crosses val="autoZero"/>
        <c:auto val="1"/>
        <c:lblAlgn val="ctr"/>
        <c:lblOffset val="100"/>
        <c:noMultiLvlLbl val="0"/>
      </c:catAx>
      <c:valAx>
        <c:axId val="114892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90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Hazebrouck!$H$90:$J$90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Hazebrouck!$H$91:$J$91</c:f>
              <c:numCache>
                <c:formatCode>General</c:formatCode>
                <c:ptCount val="3"/>
                <c:pt idx="0">
                  <c:v>9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Hazebrouck!$G$92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Hazebrouck!$H$90:$J$90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Hazebrouck!$H$92:$J$92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Hazebrouck!$G$93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Hazebrouck!$H$90:$J$90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Hazebrouck!$G$94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Hazebrouck!$H$90:$J$90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Hazebrouck!$H$94:$J$94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Hazebrouck!$G$95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Hazebrouck!$H$90:$J$90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Hazebrouck!$H$95:$J$95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915968"/>
        <c:axId val="114930048"/>
        <c:axId val="0"/>
      </c:bar3DChart>
      <c:catAx>
        <c:axId val="11491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930048"/>
        <c:crosses val="autoZero"/>
        <c:auto val="1"/>
        <c:lblAlgn val="ctr"/>
        <c:lblOffset val="100"/>
        <c:noMultiLvlLbl val="0"/>
      </c:catAx>
      <c:valAx>
        <c:axId val="11493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915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Hazebrouck!$N$90:$P$90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Hazebrouck!$N$91:$P$91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Hazebrouck!$M$92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Hazebrouck!$N$90:$P$90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Hazebrouck!$N$92:$P$92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Hazebrouck!$M$93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Hazebrouck!$N$90:$P$90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Hazebrouck!$M$94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Hazebrouck!$N$90:$P$90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Hazebrouck!$N$94:$P$94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Hazebrouck!$M$95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Hazebrouck!$N$90:$P$90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Hazebrouck!$N$95:$P$95</c:f>
              <c:numCache>
                <c:formatCode>General</c:formatCode>
                <c:ptCount val="3"/>
                <c:pt idx="0">
                  <c:v>3</c:v>
                </c:pt>
                <c:pt idx="1">
                  <c:v>35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699648"/>
        <c:axId val="114721920"/>
        <c:axId val="0"/>
      </c:bar3DChart>
      <c:catAx>
        <c:axId val="11469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721920"/>
        <c:crosses val="autoZero"/>
        <c:auto val="1"/>
        <c:lblAlgn val="ctr"/>
        <c:lblOffset val="100"/>
        <c:noMultiLvlLbl val="0"/>
      </c:catAx>
      <c:valAx>
        <c:axId val="114721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699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Hazebrouck!$H$29:$J$29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Hazebrouck!$H$30:$J$30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Hazebrouck!$G$31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Hazebrouck!$H$29:$J$29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Hazebrouck!$H$31:$J$31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26</c:v>
                </c:pt>
              </c:numCache>
            </c:numRef>
          </c:val>
        </c:ser>
        <c:ser>
          <c:idx val="2"/>
          <c:order val="2"/>
          <c:tx>
            <c:strRef>
              <c:f>Hazebrouck!$G$32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Hazebrouck!$H$29:$J$29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Hazebrouck!$H$32:$J$32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740224"/>
        <c:axId val="114742016"/>
        <c:axId val="0"/>
      </c:bar3DChart>
      <c:catAx>
        <c:axId val="1147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742016"/>
        <c:crosses val="autoZero"/>
        <c:auto val="1"/>
        <c:lblAlgn val="ctr"/>
        <c:lblOffset val="100"/>
        <c:noMultiLvlLbl val="0"/>
      </c:catAx>
      <c:valAx>
        <c:axId val="11474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740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Hazebrouck!$H$69:$J$69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Hazebrouck!$H$70:$J$70</c:f>
              <c:numCache>
                <c:formatCode>General</c:formatCode>
                <c:ptCount val="3"/>
                <c:pt idx="0">
                  <c:v>7</c:v>
                </c:pt>
                <c:pt idx="1">
                  <c:v>9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Hazebrouck!$G$71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Hazebrouck!$H$69:$J$69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Hazebrouck!$H$71:$J$71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13</c:v>
                </c:pt>
              </c:numCache>
            </c:numRef>
          </c:val>
        </c:ser>
        <c:ser>
          <c:idx val="2"/>
          <c:order val="2"/>
          <c:tx>
            <c:strRef>
              <c:f>Hazebrouck!$G$72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Hazebrouck!$H$69:$J$69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Hazebrouck!$H$72:$J$72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788608"/>
        <c:axId val="114794496"/>
        <c:axId val="0"/>
      </c:bar3DChart>
      <c:catAx>
        <c:axId val="11478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794496"/>
        <c:crosses val="autoZero"/>
        <c:auto val="1"/>
        <c:lblAlgn val="ctr"/>
        <c:lblOffset val="100"/>
        <c:noMultiLvlLbl val="0"/>
      </c:catAx>
      <c:valAx>
        <c:axId val="11479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788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Avesnes!$N$50:$P$50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Avesnes!$N$51:$P$51</c:f>
              <c:numCache>
                <c:formatCode>General</c:formatCode>
                <c:ptCount val="3"/>
                <c:pt idx="0">
                  <c:v>1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Avesnes!$M$52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Avesnes!$N$50:$P$50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Avesnes!$M$53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Avesnes!$N$50:$P$50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Avesnes!$M$54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Avesnes!$N$50:$P$50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Avesnes!$N$54:$P$54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Avesnes!$M$55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Avesnes!$N$50:$P$50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Avesnes!$N$55:$P$55</c:f>
              <c:numCache>
                <c:formatCode>General</c:formatCode>
                <c:ptCount val="3"/>
                <c:pt idx="0">
                  <c:v>5</c:v>
                </c:pt>
                <c:pt idx="1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221248"/>
        <c:axId val="77227136"/>
        <c:axId val="0"/>
      </c:bar3DChart>
      <c:catAx>
        <c:axId val="7722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227136"/>
        <c:crosses val="autoZero"/>
        <c:auto val="1"/>
        <c:lblAlgn val="ctr"/>
        <c:lblOffset val="100"/>
        <c:noMultiLvlLbl val="0"/>
      </c:catAx>
      <c:valAx>
        <c:axId val="7722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221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Hazebrouck!$G$110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Hazebrouck!$H$109:$J$109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Hazebrouck!$H$110:$J$110</c:f>
              <c:numCache>
                <c:formatCode>General</c:formatCode>
                <c:ptCount val="3"/>
                <c:pt idx="0">
                  <c:v>11</c:v>
                </c:pt>
                <c:pt idx="1">
                  <c:v>13</c:v>
                </c:pt>
                <c:pt idx="2">
                  <c:v>9</c:v>
                </c:pt>
              </c:numCache>
            </c:numRef>
          </c:val>
        </c:ser>
        <c:ser>
          <c:idx val="1"/>
          <c:order val="1"/>
          <c:tx>
            <c:strRef>
              <c:f>Hazebrouck!$G$111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Hazebrouck!$H$109:$J$109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Hazebrouck!$H$111:$J$111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39</c:v>
                </c:pt>
              </c:numCache>
            </c:numRef>
          </c:val>
        </c:ser>
        <c:ser>
          <c:idx val="2"/>
          <c:order val="2"/>
          <c:tx>
            <c:strRef>
              <c:f>Hazebrouck!$G$112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Hazebrouck!$H$109:$J$109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Hazebrouck!$H$112:$J$112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812416"/>
        <c:axId val="114813952"/>
        <c:axId val="0"/>
      </c:bar3DChart>
      <c:catAx>
        <c:axId val="11481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813952"/>
        <c:crosses val="autoZero"/>
        <c:auto val="1"/>
        <c:lblAlgn val="ctr"/>
        <c:lblOffset val="100"/>
        <c:noMultiLvlLbl val="0"/>
      </c:catAx>
      <c:valAx>
        <c:axId val="114813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12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Lille!$B$10:$D$10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Lille!$B$11:$D$11</c:f>
              <c:numCache>
                <c:formatCode>General</c:formatCode>
                <c:ptCount val="3"/>
                <c:pt idx="0">
                  <c:v>15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Lille!$A$12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Lille!$B$10:$D$10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Lille!$B$12:$D$12</c:f>
              <c:numCache>
                <c:formatCode>General</c:formatCode>
                <c:ptCount val="3"/>
                <c:pt idx="0">
                  <c:v>14</c:v>
                </c:pt>
              </c:numCache>
            </c:numRef>
          </c:val>
        </c:ser>
        <c:ser>
          <c:idx val="2"/>
          <c:order val="2"/>
          <c:tx>
            <c:strRef>
              <c:f>Lille!$A$13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Lille!$B$10:$D$10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Lille!$A$14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Lille!$B$10:$D$10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Lille!$B$14:$D$14</c:f>
              <c:numCache>
                <c:formatCode>General</c:formatCode>
                <c:ptCount val="3"/>
                <c:pt idx="0">
                  <c:v>18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Lille!$A$15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Lille!$B$10:$D$10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Lille!$B$15:$D$15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010176"/>
        <c:axId val="115016064"/>
        <c:axId val="0"/>
      </c:bar3DChart>
      <c:catAx>
        <c:axId val="11501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016064"/>
        <c:crosses val="autoZero"/>
        <c:auto val="1"/>
        <c:lblAlgn val="ctr"/>
        <c:lblOffset val="100"/>
        <c:noMultiLvlLbl val="0"/>
      </c:catAx>
      <c:valAx>
        <c:axId val="115016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010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Lille!$H$10:$J$10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Lille!$H$11:$J$11</c:f>
              <c:numCache>
                <c:formatCode>General</c:formatCode>
                <c:ptCount val="3"/>
                <c:pt idx="0">
                  <c:v>25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Lille!$G$12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Lille!$H$10:$J$10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Lille!$H$12:$J$12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Lille!$G$13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Lille!$H$10:$J$10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Lille!$G$14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Lille!$H$10:$J$10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Lille!$H$14:$J$14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Lille!$G$15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Lille!$H$10:$J$10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Lille!$H$15:$J$15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043712"/>
        <c:axId val="115053696"/>
        <c:axId val="0"/>
      </c:bar3DChart>
      <c:catAx>
        <c:axId val="115043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5053696"/>
        <c:crosses val="autoZero"/>
        <c:auto val="1"/>
        <c:lblAlgn val="ctr"/>
        <c:lblOffset val="100"/>
        <c:noMultiLvlLbl val="0"/>
      </c:catAx>
      <c:valAx>
        <c:axId val="115053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043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Lille!$N$10:$P$10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Lille!$N$11:$P$11</c:f>
              <c:numCache>
                <c:formatCode>General</c:formatCode>
                <c:ptCount val="3"/>
                <c:pt idx="0">
                  <c:v>15</c:v>
                </c:pt>
                <c:pt idx="1">
                  <c:v>31</c:v>
                </c:pt>
              </c:numCache>
            </c:numRef>
          </c:val>
        </c:ser>
        <c:ser>
          <c:idx val="1"/>
          <c:order val="1"/>
          <c:tx>
            <c:strRef>
              <c:f>Lille!$M$12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Lille!$N$10:$P$10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Lille!$N$12:$P$12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Lille!$M$13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Lille!$N$10:$P$10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Lille!$M$14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Lille!$N$10:$P$10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Lille!$N$14:$P$14</c:f>
              <c:numCache>
                <c:formatCode>General</c:formatCode>
                <c:ptCount val="3"/>
                <c:pt idx="0">
                  <c:v>16</c:v>
                </c:pt>
                <c:pt idx="1">
                  <c:v>10</c:v>
                </c:pt>
              </c:numCache>
            </c:numRef>
          </c:val>
        </c:ser>
        <c:ser>
          <c:idx val="4"/>
          <c:order val="4"/>
          <c:tx>
            <c:strRef>
              <c:f>Lille!$M$15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Lille!$N$10:$P$10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Lille!$N$15:$P$15</c:f>
              <c:numCache>
                <c:formatCode>General</c:formatCode>
                <c:ptCount val="3"/>
                <c:pt idx="0">
                  <c:v>10</c:v>
                </c:pt>
                <c:pt idx="1">
                  <c:v>89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089792"/>
        <c:axId val="115091328"/>
        <c:axId val="0"/>
      </c:bar3DChart>
      <c:catAx>
        <c:axId val="11508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091328"/>
        <c:crosses val="autoZero"/>
        <c:auto val="1"/>
        <c:lblAlgn val="ctr"/>
        <c:lblOffset val="100"/>
        <c:noMultiLvlLbl val="0"/>
      </c:catAx>
      <c:valAx>
        <c:axId val="115091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089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Lille!$B$50:$D$50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Lille!$B$51:$D$51</c:f>
              <c:numCache>
                <c:formatCode>General</c:formatCode>
                <c:ptCount val="3"/>
                <c:pt idx="0">
                  <c:v>46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Lille!$A$52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Lille!$B$50:$D$50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Lille!$B$52:$D$52</c:f>
              <c:numCache>
                <c:formatCode>General</c:formatCode>
                <c:ptCount val="3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Lille!$A$53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Lille!$B$50:$D$50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Lille!$A$54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Lille!$B$50:$D$50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Lille!$B$54:$D$54</c:f>
              <c:numCache>
                <c:formatCode>General</c:formatCode>
                <c:ptCount val="3"/>
                <c:pt idx="0">
                  <c:v>14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Lille!$A$55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Lille!$B$50:$D$50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Lille!$B$55:$D$55</c:f>
              <c:numCache>
                <c:formatCode>General</c:formatCode>
                <c:ptCount val="3"/>
                <c:pt idx="0">
                  <c:v>7</c:v>
                </c:pt>
                <c:pt idx="1">
                  <c:v>2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143808"/>
        <c:axId val="115145344"/>
        <c:axId val="0"/>
      </c:bar3DChart>
      <c:catAx>
        <c:axId val="11514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145344"/>
        <c:crosses val="autoZero"/>
        <c:auto val="1"/>
        <c:lblAlgn val="ctr"/>
        <c:lblOffset val="100"/>
        <c:noMultiLvlLbl val="0"/>
      </c:catAx>
      <c:valAx>
        <c:axId val="115145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143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Lille!$H$50:$J$50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Lille!$H$51:$J$51</c:f>
              <c:numCache>
                <c:formatCode>General</c:formatCode>
                <c:ptCount val="3"/>
                <c:pt idx="0">
                  <c:v>33</c:v>
                </c:pt>
                <c:pt idx="1">
                  <c:v>13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Lille!$G$52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Lille!$H$50:$J$50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Lille!$H$52:$J$52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Lille!$G$53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Lille!$H$50:$J$50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Lille!$G$54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Lille!$H$50:$J$50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Lille!$H$54:$J$54</c:f>
              <c:numCache>
                <c:formatCode>General</c:formatCode>
                <c:ptCount val="3"/>
                <c:pt idx="0">
                  <c:v>13</c:v>
                </c:pt>
                <c:pt idx="1">
                  <c:v>3</c:v>
                </c:pt>
              </c:numCache>
            </c:numRef>
          </c:val>
        </c:ser>
        <c:ser>
          <c:idx val="4"/>
          <c:order val="4"/>
          <c:tx>
            <c:strRef>
              <c:f>Lille!$G$55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Lille!$H$50:$J$50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Lille!$H$55:$J$55</c:f>
              <c:numCache>
                <c:formatCode>General</c:formatCode>
                <c:ptCount val="3"/>
                <c:pt idx="0">
                  <c:v>7</c:v>
                </c:pt>
                <c:pt idx="1">
                  <c:v>21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246976"/>
        <c:axId val="115248512"/>
        <c:axId val="0"/>
      </c:bar3DChart>
      <c:catAx>
        <c:axId val="11524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248512"/>
        <c:crosses val="autoZero"/>
        <c:auto val="1"/>
        <c:lblAlgn val="ctr"/>
        <c:lblOffset val="100"/>
        <c:noMultiLvlLbl val="0"/>
      </c:catAx>
      <c:valAx>
        <c:axId val="115248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246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Lille!$N$50:$P$50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Lille!$N$51:$P$51</c:f>
              <c:numCache>
                <c:formatCode>General</c:formatCode>
                <c:ptCount val="3"/>
                <c:pt idx="0">
                  <c:v>18</c:v>
                </c:pt>
                <c:pt idx="1">
                  <c:v>22</c:v>
                </c:pt>
              </c:numCache>
            </c:numRef>
          </c:val>
        </c:ser>
        <c:ser>
          <c:idx val="1"/>
          <c:order val="1"/>
          <c:tx>
            <c:strRef>
              <c:f>Lille!$M$52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Lille!$N$50:$P$50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Lille!$N$52:$P$52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Lille!$M$53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Lille!$N$50:$P$50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Lille!$M$54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Lille!$N$50:$P$50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Lille!$N$54:$P$54</c:f>
              <c:numCache>
                <c:formatCode>General</c:formatCode>
                <c:ptCount val="3"/>
                <c:pt idx="0">
                  <c:v>13</c:v>
                </c:pt>
                <c:pt idx="1">
                  <c:v>8</c:v>
                </c:pt>
              </c:numCache>
            </c:numRef>
          </c:val>
        </c:ser>
        <c:ser>
          <c:idx val="4"/>
          <c:order val="4"/>
          <c:tx>
            <c:strRef>
              <c:f>Lille!$M$55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Lille!$N$50:$P$50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Lille!$N$55:$P$55</c:f>
              <c:numCache>
                <c:formatCode>General</c:formatCode>
                <c:ptCount val="3"/>
                <c:pt idx="0">
                  <c:v>11</c:v>
                </c:pt>
                <c:pt idx="1">
                  <c:v>45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793728"/>
        <c:axId val="120795520"/>
        <c:axId val="0"/>
      </c:bar3DChart>
      <c:catAx>
        <c:axId val="12079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795520"/>
        <c:crosses val="autoZero"/>
        <c:auto val="1"/>
        <c:lblAlgn val="ctr"/>
        <c:lblOffset val="100"/>
        <c:noMultiLvlLbl val="0"/>
      </c:catAx>
      <c:valAx>
        <c:axId val="120795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793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Lille!$B$90:$D$90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Lille!$B$91:$D$91</c:f>
              <c:numCache>
                <c:formatCode>General</c:formatCode>
                <c:ptCount val="3"/>
                <c:pt idx="0">
                  <c:v>61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Lille!$A$92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Lille!$B$90:$D$90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Lille!$B$92:$D$92</c:f>
              <c:numCache>
                <c:formatCode>General</c:formatCode>
                <c:ptCount val="3"/>
                <c:pt idx="0">
                  <c:v>24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Lille!$A$93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Lille!$B$90:$D$90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Lille!$A$94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Lille!$B$90:$D$90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Lille!$B$94:$D$94</c:f>
              <c:numCache>
                <c:formatCode>General</c:formatCode>
                <c:ptCount val="3"/>
                <c:pt idx="0">
                  <c:v>32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Lille!$A$95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Lille!$B$90:$D$90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Lille!$B$95:$D$95</c:f>
              <c:numCache>
                <c:formatCode>General</c:formatCode>
                <c:ptCount val="3"/>
                <c:pt idx="0">
                  <c:v>11</c:v>
                </c:pt>
                <c:pt idx="1">
                  <c:v>7</c:v>
                </c:pt>
                <c:pt idx="2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839552"/>
        <c:axId val="120845440"/>
        <c:axId val="0"/>
      </c:bar3DChart>
      <c:catAx>
        <c:axId val="12083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845440"/>
        <c:crosses val="autoZero"/>
        <c:auto val="1"/>
        <c:lblAlgn val="ctr"/>
        <c:lblOffset val="100"/>
        <c:noMultiLvlLbl val="0"/>
      </c:catAx>
      <c:valAx>
        <c:axId val="120845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839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Lille!$H$90:$J$90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Lille!$H$91:$J$91</c:f>
              <c:numCache>
                <c:formatCode>General</c:formatCode>
                <c:ptCount val="3"/>
                <c:pt idx="0">
                  <c:v>58</c:v>
                </c:pt>
                <c:pt idx="1">
                  <c:v>17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Lille!$G$92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Lille!$H$90:$J$90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Lille!$H$92:$J$92</c:f>
              <c:numCache>
                <c:formatCode>General</c:formatCode>
                <c:ptCount val="3"/>
                <c:pt idx="0">
                  <c:v>8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Lille!$G$93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Lille!$H$90:$J$90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Lille!$G$94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Lille!$H$90:$J$90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Lille!$H$94:$J$94</c:f>
              <c:numCache>
                <c:formatCode>General</c:formatCode>
                <c:ptCount val="3"/>
                <c:pt idx="0">
                  <c:v>20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Lille!$G$95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Lille!$H$90:$J$90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Lille!$H$95:$J$95</c:f>
              <c:numCache>
                <c:formatCode>General</c:formatCode>
                <c:ptCount val="3"/>
                <c:pt idx="0">
                  <c:v>14</c:v>
                </c:pt>
                <c:pt idx="1">
                  <c:v>28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623488"/>
        <c:axId val="120625024"/>
        <c:axId val="0"/>
      </c:bar3DChart>
      <c:catAx>
        <c:axId val="1206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625024"/>
        <c:crosses val="autoZero"/>
        <c:auto val="1"/>
        <c:lblAlgn val="ctr"/>
        <c:lblOffset val="100"/>
        <c:noMultiLvlLbl val="0"/>
      </c:catAx>
      <c:valAx>
        <c:axId val="120625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623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Lille!$N$90:$P$90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Lille!$N$91:$P$91</c:f>
              <c:numCache>
                <c:formatCode>General</c:formatCode>
                <c:ptCount val="3"/>
                <c:pt idx="0">
                  <c:v>33</c:v>
                </c:pt>
                <c:pt idx="1">
                  <c:v>53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Lille!$M$92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Lille!$N$90:$P$90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Lille!$N$92:$P$92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Lille!$M$93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Lille!$N$90:$P$90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Lille!$M$94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Lille!$N$90:$P$90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Lille!$N$94:$P$94</c:f>
              <c:numCache>
                <c:formatCode>General</c:formatCode>
                <c:ptCount val="3"/>
                <c:pt idx="0">
                  <c:v>29</c:v>
                </c:pt>
                <c:pt idx="1">
                  <c:v>18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Lille!$M$95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Lille!$N$90:$P$90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Lille!$N$95:$P$95</c:f>
              <c:numCache>
                <c:formatCode>General</c:formatCode>
                <c:ptCount val="3"/>
                <c:pt idx="0">
                  <c:v>21</c:v>
                </c:pt>
                <c:pt idx="1">
                  <c:v>134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661120"/>
        <c:axId val="120662656"/>
        <c:axId val="0"/>
      </c:bar3DChart>
      <c:catAx>
        <c:axId val="12066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662656"/>
        <c:crosses val="autoZero"/>
        <c:auto val="1"/>
        <c:lblAlgn val="ctr"/>
        <c:lblOffset val="100"/>
        <c:noMultiLvlLbl val="0"/>
      </c:catAx>
      <c:valAx>
        <c:axId val="120662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661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Avesnes!$B$90:$D$90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Avesnes!$B$91:$D$91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Avesnes!$A$92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Avesnes!$B$90:$D$90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Avesnes!$B$92:$D$92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Avesnes!$A$93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Avesnes!$B$90:$D$90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Avesnes!$A$94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Avesnes!$B$90:$D$90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Avesnes!$B$94:$D$94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Avesnes!$A$95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Avesnes!$B$90:$D$90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Avesnes!$B$95:$D$95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258752"/>
        <c:axId val="77260288"/>
        <c:axId val="0"/>
      </c:bar3DChart>
      <c:catAx>
        <c:axId val="7725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260288"/>
        <c:crosses val="autoZero"/>
        <c:auto val="1"/>
        <c:lblAlgn val="ctr"/>
        <c:lblOffset val="100"/>
        <c:noMultiLvlLbl val="0"/>
      </c:catAx>
      <c:valAx>
        <c:axId val="7726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258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Lille!$H$29:$J$29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Lille!$H$30:$J$30</c:f>
              <c:numCache>
                <c:formatCode>General</c:formatCode>
                <c:ptCount val="3"/>
                <c:pt idx="0">
                  <c:v>51</c:v>
                </c:pt>
                <c:pt idx="1">
                  <c:v>43</c:v>
                </c:pt>
                <c:pt idx="2">
                  <c:v>43</c:v>
                </c:pt>
              </c:numCache>
            </c:numRef>
          </c:val>
        </c:ser>
        <c:ser>
          <c:idx val="1"/>
          <c:order val="1"/>
          <c:tx>
            <c:strRef>
              <c:f>Lille!$G$31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Lille!$H$29:$J$29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Lille!$H$31:$J$31</c:f>
              <c:numCache>
                <c:formatCode>General</c:formatCode>
                <c:ptCount val="3"/>
                <c:pt idx="0">
                  <c:v>9</c:v>
                </c:pt>
                <c:pt idx="1">
                  <c:v>12</c:v>
                </c:pt>
                <c:pt idx="2">
                  <c:v>130</c:v>
                </c:pt>
              </c:numCache>
            </c:numRef>
          </c:val>
        </c:ser>
        <c:ser>
          <c:idx val="2"/>
          <c:order val="2"/>
          <c:tx>
            <c:strRef>
              <c:f>Lille!$G$32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Lille!$H$29:$J$29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Lille!$H$32:$J$32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722176"/>
        <c:axId val="120723712"/>
        <c:axId val="0"/>
      </c:bar3DChart>
      <c:catAx>
        <c:axId val="12072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723712"/>
        <c:crosses val="autoZero"/>
        <c:auto val="1"/>
        <c:lblAlgn val="ctr"/>
        <c:lblOffset val="100"/>
        <c:noMultiLvlLbl val="0"/>
      </c:catAx>
      <c:valAx>
        <c:axId val="120723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722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Lille!$H$69:$J$69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Lille!$H$70:$J$70</c:f>
              <c:numCache>
                <c:formatCode>General</c:formatCode>
                <c:ptCount val="3"/>
                <c:pt idx="0">
                  <c:v>77</c:v>
                </c:pt>
                <c:pt idx="1">
                  <c:v>57</c:v>
                </c:pt>
                <c:pt idx="2">
                  <c:v>45</c:v>
                </c:pt>
              </c:numCache>
            </c:numRef>
          </c:val>
        </c:ser>
        <c:ser>
          <c:idx val="1"/>
          <c:order val="1"/>
          <c:tx>
            <c:strRef>
              <c:f>Lille!$G$71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Lille!$H$69:$J$69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Lille!$H$71:$J$71</c:f>
              <c:numCache>
                <c:formatCode>General</c:formatCode>
                <c:ptCount val="3"/>
                <c:pt idx="0">
                  <c:v>5</c:v>
                </c:pt>
                <c:pt idx="1">
                  <c:v>38</c:v>
                </c:pt>
                <c:pt idx="2">
                  <c:v>75</c:v>
                </c:pt>
              </c:numCache>
            </c:numRef>
          </c:val>
        </c:ser>
        <c:ser>
          <c:idx val="2"/>
          <c:order val="2"/>
          <c:tx>
            <c:strRef>
              <c:f>Lille!$G$72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Lille!$H$69:$J$69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Lille!$H$72:$J$72</c:f>
              <c:numCache>
                <c:formatCode>General</c:formatCode>
                <c:ptCount val="3"/>
                <c:pt idx="0">
                  <c:v>18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762368"/>
        <c:axId val="120763904"/>
        <c:axId val="0"/>
      </c:bar3DChart>
      <c:catAx>
        <c:axId val="12076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763904"/>
        <c:crosses val="autoZero"/>
        <c:auto val="1"/>
        <c:lblAlgn val="ctr"/>
        <c:lblOffset val="100"/>
        <c:noMultiLvlLbl val="0"/>
      </c:catAx>
      <c:valAx>
        <c:axId val="12076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762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Lille!$G$110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Lille!$H$109:$J$109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Lille!$H$110:$J$110</c:f>
              <c:numCache>
                <c:formatCode>General</c:formatCode>
                <c:ptCount val="3"/>
                <c:pt idx="0">
                  <c:v>128</c:v>
                </c:pt>
                <c:pt idx="1">
                  <c:v>100</c:v>
                </c:pt>
                <c:pt idx="2">
                  <c:v>88</c:v>
                </c:pt>
              </c:numCache>
            </c:numRef>
          </c:val>
        </c:ser>
        <c:ser>
          <c:idx val="1"/>
          <c:order val="1"/>
          <c:tx>
            <c:strRef>
              <c:f>Lille!$G$111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Lille!$H$109:$J$109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Lille!$H$111:$J$111</c:f>
              <c:numCache>
                <c:formatCode>General</c:formatCode>
                <c:ptCount val="3"/>
                <c:pt idx="0">
                  <c:v>14</c:v>
                </c:pt>
                <c:pt idx="1">
                  <c:v>50</c:v>
                </c:pt>
                <c:pt idx="2">
                  <c:v>205</c:v>
                </c:pt>
              </c:numCache>
            </c:numRef>
          </c:val>
        </c:ser>
        <c:ser>
          <c:idx val="2"/>
          <c:order val="2"/>
          <c:tx>
            <c:strRef>
              <c:f>Lille!$G$112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Lille!$H$109:$J$109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Lille!$H$112:$J$112</c:f>
              <c:numCache>
                <c:formatCode>General</c:formatCode>
                <c:ptCount val="3"/>
                <c:pt idx="0">
                  <c:v>22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921088"/>
        <c:axId val="120931072"/>
        <c:axId val="0"/>
      </c:bar3DChart>
      <c:catAx>
        <c:axId val="12092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931072"/>
        <c:crosses val="autoZero"/>
        <c:auto val="1"/>
        <c:lblAlgn val="ctr"/>
        <c:lblOffset val="100"/>
        <c:noMultiLvlLbl val="0"/>
      </c:catAx>
      <c:valAx>
        <c:axId val="120931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921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Maubeuge!$B$10:$D$10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Maubeuge!$B$11:$D$11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Maubeuge!$A$12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Maubeuge!$B$10:$D$10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Maubeuge!$B$12:$D$12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Maubeuge!$A$13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Maubeuge!$B$10:$D$10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Maubeuge!$A$14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Maubeuge!$B$10:$D$10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Maubeuge!$B$14:$D$14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Maubeuge!$A$15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Maubeuge!$B$10:$D$10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Maubeuge!$B$15:$D$15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86880"/>
        <c:axId val="110188416"/>
        <c:axId val="0"/>
      </c:bar3DChart>
      <c:catAx>
        <c:axId val="11018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188416"/>
        <c:crosses val="autoZero"/>
        <c:auto val="1"/>
        <c:lblAlgn val="ctr"/>
        <c:lblOffset val="100"/>
        <c:noMultiLvlLbl val="0"/>
      </c:catAx>
      <c:valAx>
        <c:axId val="110188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186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Maubeuge!$H$10:$J$10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Maubeuge!$H$11:$J$11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Maubeuge!$G$12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Maubeuge!$H$10:$J$10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Maubeuge!$G$13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Maubeuge!$H$10:$J$10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Maubeuge!$G$14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Maubeuge!$H$10:$J$10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Maubeuge!$H$14:$J$14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Maubeuge!$G$15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Maubeuge!$H$10:$J$10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Maubeuge!$H$15:$J$15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212224"/>
        <c:axId val="110213760"/>
        <c:axId val="0"/>
      </c:bar3DChart>
      <c:catAx>
        <c:axId val="110212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0213760"/>
        <c:crosses val="autoZero"/>
        <c:auto val="1"/>
        <c:lblAlgn val="ctr"/>
        <c:lblOffset val="100"/>
        <c:noMultiLvlLbl val="0"/>
      </c:catAx>
      <c:valAx>
        <c:axId val="11021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212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Maubeuge!$N$10:$P$10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Maubeuge!$N$11:$P$11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Maubeuge!$M$12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Maubeuge!$N$10:$P$10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Maubeuge!$N$12:$P$12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Maubeuge!$M$13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Maubeuge!$N$10:$P$10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Maubeuge!$M$14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Maubeuge!$N$10:$P$10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Maubeuge!$N$14:$P$14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Maubeuge!$M$15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Maubeuge!$N$10:$P$10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Maubeuge!$N$15:$P$15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258048"/>
        <c:axId val="110259584"/>
        <c:axId val="0"/>
      </c:bar3DChart>
      <c:catAx>
        <c:axId val="11025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259584"/>
        <c:crosses val="autoZero"/>
        <c:auto val="1"/>
        <c:lblAlgn val="ctr"/>
        <c:lblOffset val="100"/>
        <c:noMultiLvlLbl val="0"/>
      </c:catAx>
      <c:valAx>
        <c:axId val="11025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258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Maubeuge!$B$50:$D$50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Maubeuge!$B$51:$D$51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Maubeuge!$A$52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Maubeuge!$B$50:$D$50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Maubeuge!$B$52:$D$52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Maubeuge!$A$53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Maubeuge!$B$50:$D$50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Maubeuge!$A$54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Maubeuge!$B$50:$D$50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Maubeuge!$B$54:$D$54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Maubeuge!$A$55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Maubeuge!$B$50:$D$50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Maubeuge!$B$55:$D$55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244288"/>
        <c:axId val="121262464"/>
        <c:axId val="0"/>
      </c:bar3DChart>
      <c:catAx>
        <c:axId val="12124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262464"/>
        <c:crosses val="autoZero"/>
        <c:auto val="1"/>
        <c:lblAlgn val="ctr"/>
        <c:lblOffset val="100"/>
        <c:noMultiLvlLbl val="0"/>
      </c:catAx>
      <c:valAx>
        <c:axId val="121262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244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Maubeuge!$H$50:$J$50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Maubeuge!$H$51:$J$51</c:f>
              <c:numCache>
                <c:formatCode>General</c:formatCode>
                <c:ptCount val="3"/>
                <c:pt idx="0">
                  <c:v>2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Maubeuge!$G$52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Maubeuge!$H$50:$J$50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Maubeuge!$H$52:$J$52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Maubeuge!$G$53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Maubeuge!$H$50:$J$50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Maubeuge!$G$54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Maubeuge!$H$50:$J$50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Maubeuge!$H$54:$J$54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Maubeuge!$G$55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Maubeuge!$H$50:$J$50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Maubeuge!$H$55:$J$55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294208"/>
        <c:axId val="121300096"/>
        <c:axId val="0"/>
      </c:bar3DChart>
      <c:catAx>
        <c:axId val="12129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300096"/>
        <c:crosses val="autoZero"/>
        <c:auto val="1"/>
        <c:lblAlgn val="ctr"/>
        <c:lblOffset val="100"/>
        <c:noMultiLvlLbl val="0"/>
      </c:catAx>
      <c:valAx>
        <c:axId val="12130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294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Maubeuge!$N$50:$P$50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Maubeuge!$N$51:$P$51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Maubeuge!$M$52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Maubeuge!$N$50:$P$50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Maubeuge!$M$53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Maubeuge!$N$50:$P$50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Maubeuge!$M$54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Maubeuge!$N$50:$P$50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Maubeuge!$N$54:$P$54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Maubeuge!$M$55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Maubeuge!$N$50:$P$50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Maubeuge!$N$55:$P$55</c:f>
              <c:numCache>
                <c:formatCode>General</c:formatCode>
                <c:ptCount val="3"/>
                <c:pt idx="0">
                  <c:v>3</c:v>
                </c:pt>
                <c:pt idx="1">
                  <c:v>11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332096"/>
        <c:axId val="121333632"/>
        <c:axId val="0"/>
      </c:bar3DChart>
      <c:catAx>
        <c:axId val="12133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333632"/>
        <c:crosses val="autoZero"/>
        <c:auto val="1"/>
        <c:lblAlgn val="ctr"/>
        <c:lblOffset val="100"/>
        <c:noMultiLvlLbl val="0"/>
      </c:catAx>
      <c:valAx>
        <c:axId val="12133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332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Maubeuge!$B$90:$D$90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Maubeuge!$B$91:$D$91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Maubeuge!$A$92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Maubeuge!$B$90:$D$90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Maubeuge!$B$92:$D$92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Maubeuge!$A$93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Maubeuge!$B$90:$D$90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Maubeuge!$A$94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Maubeuge!$B$90:$D$90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Maubeuge!$B$94:$D$94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Maubeuge!$A$95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Maubeuge!$B$90:$D$90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Maubeuge!$B$95:$D$95</c:f>
              <c:numCache>
                <c:formatCode>General</c:formatCode>
                <c:ptCount val="3"/>
                <c:pt idx="0">
                  <c:v>8</c:v>
                </c:pt>
                <c:pt idx="1">
                  <c:v>3</c:v>
                </c:pt>
                <c:pt idx="2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439360"/>
        <c:axId val="121440896"/>
        <c:axId val="0"/>
      </c:bar3DChart>
      <c:catAx>
        <c:axId val="12143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440896"/>
        <c:crosses val="autoZero"/>
        <c:auto val="1"/>
        <c:lblAlgn val="ctr"/>
        <c:lblOffset val="100"/>
        <c:noMultiLvlLbl val="0"/>
      </c:catAx>
      <c:valAx>
        <c:axId val="12144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439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Avesnes!$H$90:$J$90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Avesnes!$H$91:$J$91</c:f>
              <c:numCache>
                <c:formatCode>General</c:formatCode>
                <c:ptCount val="3"/>
                <c:pt idx="0">
                  <c:v>7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Avesnes!$G$92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Avesnes!$H$90:$J$90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Avesnes!$H$92:$J$92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Avesnes!$G$93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Avesnes!$H$90:$J$90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Avesnes!$G$94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Avesnes!$H$90:$J$90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Avesnes!$H$94:$J$94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Avesnes!$G$95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Avesnes!$H$90:$J$90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Avesnes!$H$95:$J$95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005248"/>
        <c:axId val="106006784"/>
        <c:axId val="0"/>
      </c:bar3DChart>
      <c:catAx>
        <c:axId val="10600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006784"/>
        <c:crosses val="autoZero"/>
        <c:auto val="1"/>
        <c:lblAlgn val="ctr"/>
        <c:lblOffset val="100"/>
        <c:noMultiLvlLbl val="0"/>
      </c:catAx>
      <c:valAx>
        <c:axId val="106006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005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Maubeuge!$H$90:$J$90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Maubeuge!$H$91:$J$91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Maubeuge!$G$92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Maubeuge!$H$90:$J$90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Maubeuge!$H$92:$J$92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Maubeuge!$G$93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Maubeuge!$H$90:$J$90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Maubeuge!$G$94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Maubeuge!$H$90:$J$90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Maubeuge!$H$94:$J$94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Maubeuge!$G$95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Maubeuge!$H$90:$J$90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Maubeuge!$H$95:$J$95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485184"/>
        <c:axId val="121486720"/>
        <c:axId val="0"/>
      </c:bar3DChart>
      <c:catAx>
        <c:axId val="12148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486720"/>
        <c:crosses val="autoZero"/>
        <c:auto val="1"/>
        <c:lblAlgn val="ctr"/>
        <c:lblOffset val="100"/>
        <c:noMultiLvlLbl val="0"/>
      </c:catAx>
      <c:valAx>
        <c:axId val="121486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485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Maubeuge!$N$90:$P$90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Maubeuge!$N$91:$P$91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Maubeuge!$M$92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Maubeuge!$N$90:$P$90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Maubeuge!$N$92:$P$92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Maubeuge!$M$93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Maubeuge!$N$90:$P$90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Maubeuge!$M$94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Maubeuge!$N$90:$P$90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Maubeuge!$N$94:$P$94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Maubeuge!$M$95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Maubeuge!$N$90:$P$90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Maubeuge!$N$95:$P$95</c:f>
              <c:numCache>
                <c:formatCode>General</c:formatCode>
                <c:ptCount val="3"/>
                <c:pt idx="0">
                  <c:v>8</c:v>
                </c:pt>
                <c:pt idx="1">
                  <c:v>21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797248"/>
        <c:axId val="121799040"/>
        <c:axId val="0"/>
      </c:bar3DChart>
      <c:catAx>
        <c:axId val="12179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799040"/>
        <c:crosses val="autoZero"/>
        <c:auto val="1"/>
        <c:lblAlgn val="ctr"/>
        <c:lblOffset val="100"/>
        <c:noMultiLvlLbl val="0"/>
      </c:catAx>
      <c:valAx>
        <c:axId val="12179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797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Maubeuge!$H$29:$J$29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Maubeuge!$H$30:$J$30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16</c:v>
                </c:pt>
              </c:numCache>
            </c:numRef>
          </c:val>
        </c:ser>
        <c:ser>
          <c:idx val="1"/>
          <c:order val="1"/>
          <c:tx>
            <c:strRef>
              <c:f>Maubeuge!$G$31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Maubeuge!$H$29:$J$29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Maubeuge!$H$31:$J$31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12</c:v>
                </c:pt>
              </c:numCache>
            </c:numRef>
          </c:val>
        </c:ser>
        <c:ser>
          <c:idx val="2"/>
          <c:order val="2"/>
          <c:tx>
            <c:strRef>
              <c:f>Maubeuge!$G$32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Maubeuge!$H$29:$J$29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Maubeuge!$H$32:$J$32</c:f>
              <c:numCache>
                <c:formatCode>General</c:formatCode>
                <c:ptCount val="3"/>
                <c:pt idx="0">
                  <c:v>9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821440"/>
        <c:axId val="121507840"/>
        <c:axId val="0"/>
      </c:bar3DChart>
      <c:catAx>
        <c:axId val="12182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507840"/>
        <c:crosses val="autoZero"/>
        <c:auto val="1"/>
        <c:lblAlgn val="ctr"/>
        <c:lblOffset val="100"/>
        <c:noMultiLvlLbl val="0"/>
      </c:catAx>
      <c:valAx>
        <c:axId val="12150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821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Maubeuge!$H$69:$J$69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Maubeuge!$H$70:$J$70</c:f>
              <c:numCache>
                <c:formatCode>General</c:formatCode>
                <c:ptCount val="3"/>
                <c:pt idx="0">
                  <c:v>10</c:v>
                </c:pt>
                <c:pt idx="1">
                  <c:v>4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tx>
            <c:strRef>
              <c:f>Maubeuge!$G$71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Maubeuge!$H$69:$J$69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Maubeuge!$H$71:$J$71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12</c:v>
                </c:pt>
              </c:numCache>
            </c:numRef>
          </c:val>
        </c:ser>
        <c:ser>
          <c:idx val="2"/>
          <c:order val="2"/>
          <c:tx>
            <c:strRef>
              <c:f>Maubeuge!$G$72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Maubeuge!$H$69:$J$69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Maubeuge!$H$72:$J$72</c:f>
              <c:numCache>
                <c:formatCode>General</c:formatCode>
                <c:ptCount val="3"/>
                <c:pt idx="0">
                  <c:v>8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533952"/>
        <c:axId val="121535488"/>
        <c:axId val="0"/>
      </c:bar3DChart>
      <c:catAx>
        <c:axId val="1215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535488"/>
        <c:crosses val="autoZero"/>
        <c:auto val="1"/>
        <c:lblAlgn val="ctr"/>
        <c:lblOffset val="100"/>
        <c:noMultiLvlLbl val="0"/>
      </c:catAx>
      <c:valAx>
        <c:axId val="121535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533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Maubeuge!$G$110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Maubeuge!$H$109:$J$109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Maubeuge!$H$110:$J$110</c:f>
              <c:numCache>
                <c:formatCode>General</c:formatCode>
                <c:ptCount val="3"/>
                <c:pt idx="0">
                  <c:v>15</c:v>
                </c:pt>
                <c:pt idx="1">
                  <c:v>9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Maubeuge!$G$111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Maubeuge!$H$109:$J$109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Maubeuge!$H$111:$J$111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24</c:v>
                </c:pt>
              </c:numCache>
            </c:numRef>
          </c:val>
        </c:ser>
        <c:ser>
          <c:idx val="2"/>
          <c:order val="2"/>
          <c:tx>
            <c:strRef>
              <c:f>Maubeuge!$G$112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Maubeuge!$H$109:$J$109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Maubeuge!$H$112:$J$112</c:f>
              <c:numCache>
                <c:formatCode>General</c:formatCode>
                <c:ptCount val="3"/>
                <c:pt idx="0">
                  <c:v>17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561856"/>
        <c:axId val="121563392"/>
        <c:axId val="0"/>
      </c:bar3DChart>
      <c:catAx>
        <c:axId val="1215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563392"/>
        <c:crosses val="autoZero"/>
        <c:auto val="1"/>
        <c:lblAlgn val="ctr"/>
        <c:lblOffset val="100"/>
        <c:noMultiLvlLbl val="0"/>
      </c:catAx>
      <c:valAx>
        <c:axId val="121563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561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Roubaix!$B$10:$D$10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Roubaix!$B$11:$D$11</c:f>
              <c:numCache>
                <c:formatCode>General</c:formatCode>
                <c:ptCount val="3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Roubaix!$A$12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Roubaix!$B$10:$D$10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Roubaix!$B$12:$D$12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Roubaix!$A$13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Roubaix!$B$10:$D$10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Roubaix!$A$14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Roubaix!$B$10:$D$10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Roubaix!$B$14:$D$14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Roubaix!$A$15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Roubaix!$B$10:$D$10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Roubaix!$B$15:$D$15</c:f>
              <c:numCache>
                <c:formatCode>General</c:formatCode>
                <c:ptCount val="3"/>
                <c:pt idx="0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722752"/>
        <c:axId val="121724288"/>
        <c:axId val="0"/>
      </c:bar3DChart>
      <c:catAx>
        <c:axId val="12172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724288"/>
        <c:crosses val="autoZero"/>
        <c:auto val="1"/>
        <c:lblAlgn val="ctr"/>
        <c:lblOffset val="100"/>
        <c:noMultiLvlLbl val="0"/>
      </c:catAx>
      <c:valAx>
        <c:axId val="121724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722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Roubaix!$H$10:$J$10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Roubaix!$H$11:$J$11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Roubaix!$G$12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Roubaix!$H$10:$J$10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Roubaix!$H$12:$J$12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Roubaix!$G$13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Roubaix!$H$10:$J$10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Roubaix!$G$14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Roubaix!$H$10:$J$10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Roubaix!$H$14:$J$14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Roubaix!$G$15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Roubaix!$H$10:$J$10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Roubaix!$H$15:$J$15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108544"/>
        <c:axId val="122110336"/>
        <c:axId val="0"/>
      </c:bar3DChart>
      <c:catAx>
        <c:axId val="122108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2110336"/>
        <c:crosses val="autoZero"/>
        <c:auto val="1"/>
        <c:lblAlgn val="ctr"/>
        <c:lblOffset val="100"/>
        <c:noMultiLvlLbl val="0"/>
      </c:catAx>
      <c:valAx>
        <c:axId val="12211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108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Roubaix!$N$10:$P$10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Roubaix!$N$11:$P$11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Roubaix!$M$12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Roubaix!$N$10:$P$10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Roubaix!$N$12:$P$12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Roubaix!$M$13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Roubaix!$N$10:$P$10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Roubaix!$M$14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Roubaix!$N$10:$P$10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Roubaix!$N$14:$P$14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Roubaix!$M$15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Roubaix!$N$10:$P$10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Roubaix!$N$15:$P$15</c:f>
              <c:numCache>
                <c:formatCode>General</c:formatCode>
                <c:ptCount val="3"/>
                <c:pt idx="0">
                  <c:v>4</c:v>
                </c:pt>
                <c:pt idx="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137984"/>
        <c:axId val="122152064"/>
        <c:axId val="0"/>
      </c:bar3DChart>
      <c:catAx>
        <c:axId val="12213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152064"/>
        <c:crosses val="autoZero"/>
        <c:auto val="1"/>
        <c:lblAlgn val="ctr"/>
        <c:lblOffset val="100"/>
        <c:noMultiLvlLbl val="0"/>
      </c:catAx>
      <c:valAx>
        <c:axId val="122152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137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Roubaix!$A$51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Roubaix!$B$50:$D$50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Roubaix!$B$51:$D$51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Roubaix!$A$52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Roubaix!$B$50:$D$50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Roubaix!$B$52:$D$52</c:f>
              <c:numCache>
                <c:formatCode>General</c:formatCode>
                <c:ptCount val="3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Roubaix!$A$53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Roubaix!$B$50:$D$50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Roubaix!$B$53:$D$53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Roubaix!$A$54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Roubaix!$B$50:$D$50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Roubaix!$B$54:$D$54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Roubaix!$A$55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Roubaix!$B$50:$D$50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Roubaix!$B$55:$D$55</c:f>
              <c:numCache>
                <c:formatCode>General</c:formatCode>
                <c:ptCount val="3"/>
                <c:pt idx="0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987456"/>
        <c:axId val="121988992"/>
        <c:axId val="0"/>
      </c:bar3DChart>
      <c:catAx>
        <c:axId val="12198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988992"/>
        <c:crosses val="autoZero"/>
        <c:auto val="1"/>
        <c:lblAlgn val="ctr"/>
        <c:lblOffset val="100"/>
        <c:noMultiLvlLbl val="0"/>
      </c:catAx>
      <c:valAx>
        <c:axId val="121988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987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Roubaix!$G$51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Roubaix!$H$50:$J$50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Roubaix!$H$51:$J$51</c:f>
              <c:numCache>
                <c:formatCode>General</c:formatCode>
                <c:ptCount val="3"/>
                <c:pt idx="0">
                  <c:v>10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Roubaix!$G$52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Roubaix!$H$50:$J$50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Roubaix!$H$52:$J$52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Roubaix!$G$53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Roubaix!$H$50:$J$50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Roubaix!$H$53:$J$53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Roubaix!$G$54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Roubaix!$H$50:$J$50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Roubaix!$H$54:$J$54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Roubaix!$G$55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Roubaix!$H$50:$J$50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Roubaix!$H$55:$J$55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004608"/>
        <c:axId val="122006144"/>
        <c:axId val="0"/>
      </c:bar3DChart>
      <c:catAx>
        <c:axId val="12200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006144"/>
        <c:crosses val="autoZero"/>
        <c:auto val="1"/>
        <c:lblAlgn val="ctr"/>
        <c:lblOffset val="100"/>
        <c:noMultiLvlLbl val="0"/>
      </c:catAx>
      <c:valAx>
        <c:axId val="122006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004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Avesnes!$M$91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Avesnes!$N$90:$P$90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Avesnes!$N$91:$P$91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Avesnes!$M$92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Avesnes!$N$90:$P$90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Avesnes!$N$92:$P$92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Avesnes!$M$93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Avesnes!$N$90:$P$90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Avesnes!$M$94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Avesnes!$N$90:$P$90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Avesnes!$N$94:$P$94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Avesnes!$M$95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Avesnes!$N$90:$P$90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Avesnes!$N$95:$P$95</c:f>
              <c:numCache>
                <c:formatCode>General</c:formatCode>
                <c:ptCount val="3"/>
                <c:pt idx="0">
                  <c:v>10</c:v>
                </c:pt>
                <c:pt idx="1">
                  <c:v>13</c:v>
                </c:pt>
                <c:pt idx="2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050688"/>
        <c:axId val="106052224"/>
        <c:axId val="0"/>
      </c:bar3DChart>
      <c:catAx>
        <c:axId val="10605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052224"/>
        <c:crosses val="autoZero"/>
        <c:auto val="1"/>
        <c:lblAlgn val="ctr"/>
        <c:lblOffset val="100"/>
        <c:noMultiLvlLbl val="0"/>
      </c:catAx>
      <c:valAx>
        <c:axId val="106052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050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Roubaix!$M$51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Roubaix!$N$50:$P$50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Roubaix!$N$51:$P$51</c:f>
              <c:numCache>
                <c:formatCode>General</c:formatCode>
                <c:ptCount val="3"/>
                <c:pt idx="1">
                  <c:v>7</c:v>
                </c:pt>
              </c:numCache>
            </c:numRef>
          </c:val>
        </c:ser>
        <c:ser>
          <c:idx val="1"/>
          <c:order val="1"/>
          <c:tx>
            <c:strRef>
              <c:f>Roubaix!$M$52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Roubaix!$N$50:$P$50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Roubaix!$N$52:$P$52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Roubaix!$M$53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Roubaix!$N$50:$P$50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Roubaix!$N$53:$P$53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Roubaix!$M$54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Roubaix!$N$50:$P$50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Roubaix!$N$54:$P$54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Roubaix!$M$55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Roubaix!$N$50:$P$50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Roubaix!$N$55:$P$55</c:f>
              <c:numCache>
                <c:formatCode>General</c:formatCode>
                <c:ptCount val="3"/>
                <c:pt idx="0">
                  <c:v>2</c:v>
                </c:pt>
                <c:pt idx="1">
                  <c:v>11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046336"/>
        <c:axId val="122047872"/>
        <c:axId val="0"/>
      </c:bar3DChart>
      <c:catAx>
        <c:axId val="12204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047872"/>
        <c:crosses val="autoZero"/>
        <c:auto val="1"/>
        <c:lblAlgn val="ctr"/>
        <c:lblOffset val="100"/>
        <c:noMultiLvlLbl val="0"/>
      </c:catAx>
      <c:valAx>
        <c:axId val="12204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046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Roubaix!$A$91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Roubaix!$B$90:$D$90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Roubaix!$B$91:$D$91</c:f>
              <c:numCache>
                <c:formatCode>General</c:formatCode>
                <c:ptCount val="3"/>
                <c:pt idx="0">
                  <c:v>12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Roubaix!$A$92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Roubaix!$B$90:$D$90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Roubaix!$B$92:$D$92</c:f>
              <c:numCache>
                <c:formatCode>General</c:formatCode>
                <c:ptCount val="3"/>
                <c:pt idx="0">
                  <c:v>12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Roubaix!$A$93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Roubaix!$B$90:$D$90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Roubaix!$B$93:$D$93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Roubaix!$A$94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Roubaix!$B$90:$D$90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Roubaix!$B$94:$D$94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Roubaix!$A$95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Roubaix!$B$90:$D$90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Roubaix!$B$95:$D$95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088064"/>
        <c:axId val="122089856"/>
        <c:axId val="0"/>
      </c:bar3DChart>
      <c:catAx>
        <c:axId val="12208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089856"/>
        <c:crosses val="autoZero"/>
        <c:auto val="1"/>
        <c:lblAlgn val="ctr"/>
        <c:lblOffset val="100"/>
        <c:noMultiLvlLbl val="0"/>
      </c:catAx>
      <c:valAx>
        <c:axId val="12208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088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Roubaix!$G$91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Roubaix!$H$90:$J$90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Roubaix!$H$91:$J$91</c:f>
              <c:numCache>
                <c:formatCode>General</c:formatCode>
                <c:ptCount val="3"/>
                <c:pt idx="0">
                  <c:v>14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Roubaix!$G$92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Roubaix!$H$90:$J$90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Roubaix!$H$92:$J$92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Roubaix!$G$93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Roubaix!$H$90:$J$90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Roubaix!$H$93:$J$93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Roubaix!$G$94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Roubaix!$H$90:$J$90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Roubaix!$H$94:$J$94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Roubaix!$G$95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Roubaix!$H$90:$J$90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Roubaix!$H$95:$J$95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317696"/>
        <c:axId val="130323584"/>
        <c:axId val="0"/>
      </c:bar3DChart>
      <c:catAx>
        <c:axId val="13031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323584"/>
        <c:crosses val="autoZero"/>
        <c:auto val="1"/>
        <c:lblAlgn val="ctr"/>
        <c:lblOffset val="100"/>
        <c:noMultiLvlLbl val="0"/>
      </c:catAx>
      <c:valAx>
        <c:axId val="13032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317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Roubaix!$M$91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Roubaix!$N$90:$P$90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Roubaix!$N$91:$P$91</c:f>
              <c:numCache>
                <c:formatCode>General</c:formatCode>
                <c:ptCount val="3"/>
                <c:pt idx="0">
                  <c:v>3</c:v>
                </c:pt>
                <c:pt idx="1">
                  <c:v>12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Roubaix!$M$92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Roubaix!$N$90:$P$90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Roubaix!$N$92:$P$92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Roubaix!$M$93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Roubaix!$N$90:$P$90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Roubaix!$N$93:$P$93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Roubaix!$M$94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Roubaix!$N$90:$P$90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Roubaix!$N$94:$P$94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Roubaix!$M$95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Roubaix!$N$90:$P$90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Roubaix!$N$95:$P$95</c:f>
              <c:numCache>
                <c:formatCode>General</c:formatCode>
                <c:ptCount val="3"/>
                <c:pt idx="0">
                  <c:v>6</c:v>
                </c:pt>
                <c:pt idx="1">
                  <c:v>39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691456"/>
        <c:axId val="130692992"/>
        <c:axId val="0"/>
      </c:bar3DChart>
      <c:catAx>
        <c:axId val="13069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692992"/>
        <c:crosses val="autoZero"/>
        <c:auto val="1"/>
        <c:lblAlgn val="ctr"/>
        <c:lblOffset val="100"/>
        <c:noMultiLvlLbl val="0"/>
      </c:catAx>
      <c:valAx>
        <c:axId val="130692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691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Roubaix!$G$30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Roubaix!$H$29:$J$29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Roubaix!$H$30:$J$30</c:f>
              <c:numCache>
                <c:formatCode>General</c:formatCode>
                <c:ptCount val="3"/>
                <c:pt idx="0">
                  <c:v>16</c:v>
                </c:pt>
                <c:pt idx="1">
                  <c:v>7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Roubaix!$G$31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Roubaix!$H$29:$J$29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Roubaix!$H$31:$J$31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34</c:v>
                </c:pt>
              </c:numCache>
            </c:numRef>
          </c:val>
        </c:ser>
        <c:ser>
          <c:idx val="2"/>
          <c:order val="2"/>
          <c:tx>
            <c:strRef>
              <c:f>Roubaix!$G$32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Roubaix!$H$29:$J$29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Roubaix!$H$32:$J$32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732032"/>
        <c:axId val="130733568"/>
        <c:axId val="0"/>
      </c:bar3DChart>
      <c:catAx>
        <c:axId val="13073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733568"/>
        <c:crosses val="autoZero"/>
        <c:auto val="1"/>
        <c:lblAlgn val="ctr"/>
        <c:lblOffset val="100"/>
        <c:noMultiLvlLbl val="0"/>
      </c:catAx>
      <c:valAx>
        <c:axId val="130733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73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Roubaix!$G$70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Roubaix!$H$69:$J$69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Roubaix!$H$70:$J$70</c:f>
              <c:numCache>
                <c:formatCode>General</c:formatCode>
                <c:ptCount val="3"/>
                <c:pt idx="0">
                  <c:v>14</c:v>
                </c:pt>
                <c:pt idx="1">
                  <c:v>14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Roubaix!$G$71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Roubaix!$H$69:$J$69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Roubaix!$H$71:$J$71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18</c:v>
                </c:pt>
              </c:numCache>
            </c:numRef>
          </c:val>
        </c:ser>
        <c:ser>
          <c:idx val="2"/>
          <c:order val="2"/>
          <c:tx>
            <c:strRef>
              <c:f>Roubaix!$G$72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Roubaix!$H$69:$J$69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Roubaix!$H$72:$J$72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427904"/>
        <c:axId val="130441984"/>
        <c:axId val="0"/>
      </c:bar3DChart>
      <c:catAx>
        <c:axId val="13042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441984"/>
        <c:crosses val="autoZero"/>
        <c:auto val="1"/>
        <c:lblAlgn val="ctr"/>
        <c:lblOffset val="100"/>
        <c:noMultiLvlLbl val="0"/>
      </c:catAx>
      <c:valAx>
        <c:axId val="130441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427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Roubaix!$G$110</c:f>
              <c:strCache>
                <c:ptCount val="1"/>
                <c:pt idx="0">
                  <c:v>Domicile</c:v>
                </c:pt>
              </c:strCache>
            </c:strRef>
          </c:tx>
          <c:invertIfNegative val="0"/>
          <c:cat>
            <c:strRef>
              <c:f>Roubaix!$H$109:$J$109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Roubaix!$H$110:$J$110</c:f>
              <c:numCache>
                <c:formatCode>General</c:formatCode>
                <c:ptCount val="3"/>
                <c:pt idx="0">
                  <c:v>30</c:v>
                </c:pt>
                <c:pt idx="1">
                  <c:v>21</c:v>
                </c:pt>
                <c:pt idx="2">
                  <c:v>11</c:v>
                </c:pt>
              </c:numCache>
            </c:numRef>
          </c:val>
        </c:ser>
        <c:ser>
          <c:idx val="1"/>
          <c:order val="1"/>
          <c:tx>
            <c:strRef>
              <c:f>Roubaix!$G$111</c:f>
              <c:strCache>
                <c:ptCount val="1"/>
                <c:pt idx="0">
                  <c:v>Etablisst</c:v>
                </c:pt>
              </c:strCache>
            </c:strRef>
          </c:tx>
          <c:invertIfNegative val="0"/>
          <c:cat>
            <c:strRef>
              <c:f>Roubaix!$H$109:$J$109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Roubaix!$H$111:$J$111</c:f>
              <c:numCache>
                <c:formatCode>General</c:formatCode>
                <c:ptCount val="3"/>
                <c:pt idx="0">
                  <c:v>1</c:v>
                </c:pt>
                <c:pt idx="1">
                  <c:v>6</c:v>
                </c:pt>
                <c:pt idx="2">
                  <c:v>52</c:v>
                </c:pt>
              </c:numCache>
            </c:numRef>
          </c:val>
        </c:ser>
        <c:ser>
          <c:idx val="2"/>
          <c:order val="2"/>
          <c:tx>
            <c:strRef>
              <c:f>Roubaix!$G$112</c:f>
              <c:strCache>
                <c:ptCount val="1"/>
                <c:pt idx="0">
                  <c:v>Belgique</c:v>
                </c:pt>
              </c:strCache>
            </c:strRef>
          </c:tx>
          <c:invertIfNegative val="0"/>
          <c:cat>
            <c:strRef>
              <c:f>Roubaix!$H$109:$J$109</c:f>
              <c:strCache>
                <c:ptCount val="3"/>
                <c:pt idx="0">
                  <c:v>18 - &lt; 55 </c:v>
                </c:pt>
                <c:pt idx="1">
                  <c:v>55 - &lt; 70 </c:v>
                </c:pt>
                <c:pt idx="2">
                  <c:v>&gt; = 70 </c:v>
                </c:pt>
              </c:strCache>
            </c:strRef>
          </c:cat>
          <c:val>
            <c:numRef>
              <c:f>Roubaix!$H$112:$J$112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468096"/>
        <c:axId val="130469888"/>
        <c:axId val="0"/>
      </c:bar3DChart>
      <c:catAx>
        <c:axId val="13046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469888"/>
        <c:crosses val="autoZero"/>
        <c:auto val="1"/>
        <c:lblAlgn val="ctr"/>
        <c:lblOffset val="100"/>
        <c:noMultiLvlLbl val="0"/>
      </c:catAx>
      <c:valAx>
        <c:axId val="13046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468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Tourcoing!$A$11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Tourcoing!$B$10:$D$10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Tourcoing!$B$11:$D$11</c:f>
              <c:numCache>
                <c:formatCode>General</c:formatCode>
                <c:ptCount val="3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Tourcoing!$A$12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Tourcoing!$B$10:$D$10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Tourcoing!$B$12:$D$12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Tourcoing!$A$13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Tourcoing!$B$10:$D$10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Tourcoing!$B$13:$D$13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Tourcoing!$A$14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Tourcoing!$B$10:$D$10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Tourcoing!$B$14:$D$14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Tourcoing!$A$15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Tourcoing!$B$10:$D$10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Tourcoing!$B$15:$D$15</c:f>
              <c:numCache>
                <c:formatCode>General</c:formatCode>
                <c:ptCount val="3"/>
                <c:pt idx="0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612608"/>
        <c:axId val="130770048"/>
        <c:axId val="0"/>
      </c:bar3DChart>
      <c:catAx>
        <c:axId val="13061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770048"/>
        <c:crosses val="autoZero"/>
        <c:auto val="1"/>
        <c:lblAlgn val="ctr"/>
        <c:lblOffset val="100"/>
        <c:noMultiLvlLbl val="0"/>
      </c:catAx>
      <c:valAx>
        <c:axId val="13077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612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Tourcoing!$G$11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Tourcoing!$H$10:$J$10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Tourcoing!$H$11:$J$11</c:f>
              <c:numCache>
                <c:formatCode>General</c:formatCode>
                <c:ptCount val="3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Tourcoing!$G$12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Tourcoing!$H$10:$J$10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Tourcoing!$H$12:$J$12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Tourcoing!$G$13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Tourcoing!$H$10:$J$10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Tourcoing!$H$13:$J$13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Tourcoing!$G$14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Tourcoing!$H$10:$J$10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Tourcoing!$H$14:$J$14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Tourcoing!$G$15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Tourcoing!$H$10:$J$10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Tourcoing!$H$15:$J$15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797952"/>
        <c:axId val="130799488"/>
        <c:axId val="0"/>
      </c:bar3DChart>
      <c:catAx>
        <c:axId val="130797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799488"/>
        <c:crosses val="autoZero"/>
        <c:auto val="1"/>
        <c:lblAlgn val="ctr"/>
        <c:lblOffset val="100"/>
        <c:noMultiLvlLbl val="0"/>
      </c:catAx>
      <c:valAx>
        <c:axId val="130799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797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Tourcoing!$M$11</c:f>
              <c:strCache>
                <c:ptCount val="1"/>
                <c:pt idx="0">
                  <c:v>curatelle renforcée</c:v>
                </c:pt>
              </c:strCache>
            </c:strRef>
          </c:tx>
          <c:invertIfNegative val="0"/>
          <c:cat>
            <c:strRef>
              <c:f>Tourcoing!$N$10:$P$10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Tourcoing!$N$11:$P$11</c:f>
              <c:numCache>
                <c:formatCode>General</c:formatCode>
                <c:ptCount val="3"/>
                <c:pt idx="0">
                  <c:v>3</c:v>
                </c:pt>
                <c:pt idx="1">
                  <c:v>10</c:v>
                </c:pt>
              </c:numCache>
            </c:numRef>
          </c:val>
        </c:ser>
        <c:ser>
          <c:idx val="1"/>
          <c:order val="1"/>
          <c:tx>
            <c:strRef>
              <c:f>Tourcoing!$M$12</c:f>
              <c:strCache>
                <c:ptCount val="1"/>
                <c:pt idx="0">
                  <c:v>curatelle simple</c:v>
                </c:pt>
              </c:strCache>
            </c:strRef>
          </c:tx>
          <c:invertIfNegative val="0"/>
          <c:cat>
            <c:strRef>
              <c:f>Tourcoing!$N$10:$P$10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Tourcoing!$N$12:$P$12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Tourcoing!$M$13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cat>
            <c:strRef>
              <c:f>Tourcoing!$N$10:$P$10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Tourcoing!$N$13:$P$13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Tourcoing!$M$14</c:f>
              <c:strCache>
                <c:ptCount val="1"/>
                <c:pt idx="0">
                  <c:v>sauvegarde justice</c:v>
                </c:pt>
              </c:strCache>
            </c:strRef>
          </c:tx>
          <c:invertIfNegative val="0"/>
          <c:cat>
            <c:strRef>
              <c:f>Tourcoing!$N$10:$P$10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Tourcoing!$N$14:$P$14</c:f>
              <c:numCache>
                <c:formatCode>General</c:formatCode>
                <c:ptCount val="3"/>
                <c:pt idx="1">
                  <c:v>4</c:v>
                </c:pt>
              </c:numCache>
            </c:numRef>
          </c:val>
        </c:ser>
        <c:ser>
          <c:idx val="4"/>
          <c:order val="4"/>
          <c:tx>
            <c:strRef>
              <c:f>Tourcoing!$M$15</c:f>
              <c:strCache>
                <c:ptCount val="1"/>
                <c:pt idx="0">
                  <c:v>tutelle</c:v>
                </c:pt>
              </c:strCache>
            </c:strRef>
          </c:tx>
          <c:invertIfNegative val="0"/>
          <c:cat>
            <c:strRef>
              <c:f>Tourcoing!$N$10:$P$10</c:f>
              <c:strCache>
                <c:ptCount val="3"/>
                <c:pt idx="0">
                  <c:v>Domicile</c:v>
                </c:pt>
                <c:pt idx="1">
                  <c:v>Etablisst</c:v>
                </c:pt>
                <c:pt idx="2">
                  <c:v>Belgique</c:v>
                </c:pt>
              </c:strCache>
            </c:strRef>
          </c:cat>
          <c:val>
            <c:numRef>
              <c:f>Tourcoing!$N$15:$P$15</c:f>
              <c:numCache>
                <c:formatCode>General</c:formatCode>
                <c:ptCount val="3"/>
                <c:pt idx="0">
                  <c:v>1</c:v>
                </c:pt>
                <c:pt idx="1">
                  <c:v>28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835584"/>
        <c:axId val="130837120"/>
        <c:axId val="0"/>
      </c:bar3DChart>
      <c:catAx>
        <c:axId val="13083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837120"/>
        <c:crosses val="autoZero"/>
        <c:auto val="1"/>
        <c:lblAlgn val="ctr"/>
        <c:lblOffset val="100"/>
        <c:noMultiLvlLbl val="0"/>
      </c:catAx>
      <c:valAx>
        <c:axId val="13083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835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6.xml"/><Relationship Id="rId3" Type="http://schemas.openxmlformats.org/officeDocument/2006/relationships/chart" Target="../charts/chart111.xml"/><Relationship Id="rId7" Type="http://schemas.openxmlformats.org/officeDocument/2006/relationships/chart" Target="../charts/chart115.xml"/><Relationship Id="rId12" Type="http://schemas.openxmlformats.org/officeDocument/2006/relationships/chart" Target="../charts/chart120.xml"/><Relationship Id="rId2" Type="http://schemas.openxmlformats.org/officeDocument/2006/relationships/chart" Target="../charts/chart110.xml"/><Relationship Id="rId1" Type="http://schemas.openxmlformats.org/officeDocument/2006/relationships/chart" Target="../charts/chart109.xml"/><Relationship Id="rId6" Type="http://schemas.openxmlformats.org/officeDocument/2006/relationships/chart" Target="../charts/chart114.xml"/><Relationship Id="rId11" Type="http://schemas.openxmlformats.org/officeDocument/2006/relationships/chart" Target="../charts/chart119.xml"/><Relationship Id="rId5" Type="http://schemas.openxmlformats.org/officeDocument/2006/relationships/chart" Target="../charts/chart113.xml"/><Relationship Id="rId10" Type="http://schemas.openxmlformats.org/officeDocument/2006/relationships/chart" Target="../charts/chart118.xml"/><Relationship Id="rId4" Type="http://schemas.openxmlformats.org/officeDocument/2006/relationships/chart" Target="../charts/chart112.xml"/><Relationship Id="rId9" Type="http://schemas.openxmlformats.org/officeDocument/2006/relationships/chart" Target="../charts/chart1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8.xml"/><Relationship Id="rId3" Type="http://schemas.openxmlformats.org/officeDocument/2006/relationships/chart" Target="../charts/chart123.xml"/><Relationship Id="rId7" Type="http://schemas.openxmlformats.org/officeDocument/2006/relationships/chart" Target="../charts/chart127.xml"/><Relationship Id="rId12" Type="http://schemas.openxmlformats.org/officeDocument/2006/relationships/chart" Target="../charts/chart132.xml"/><Relationship Id="rId2" Type="http://schemas.openxmlformats.org/officeDocument/2006/relationships/chart" Target="../charts/chart122.xml"/><Relationship Id="rId1" Type="http://schemas.openxmlformats.org/officeDocument/2006/relationships/chart" Target="../charts/chart121.xml"/><Relationship Id="rId6" Type="http://schemas.openxmlformats.org/officeDocument/2006/relationships/chart" Target="../charts/chart126.xml"/><Relationship Id="rId11" Type="http://schemas.openxmlformats.org/officeDocument/2006/relationships/chart" Target="../charts/chart131.xml"/><Relationship Id="rId5" Type="http://schemas.openxmlformats.org/officeDocument/2006/relationships/chart" Target="../charts/chart125.xml"/><Relationship Id="rId10" Type="http://schemas.openxmlformats.org/officeDocument/2006/relationships/chart" Target="../charts/chart130.xml"/><Relationship Id="rId4" Type="http://schemas.openxmlformats.org/officeDocument/2006/relationships/chart" Target="../charts/chart124.xml"/><Relationship Id="rId9" Type="http://schemas.openxmlformats.org/officeDocument/2006/relationships/chart" Target="../charts/chart129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0.xml"/><Relationship Id="rId3" Type="http://schemas.openxmlformats.org/officeDocument/2006/relationships/chart" Target="../charts/chart135.xml"/><Relationship Id="rId7" Type="http://schemas.openxmlformats.org/officeDocument/2006/relationships/chart" Target="../charts/chart139.xml"/><Relationship Id="rId12" Type="http://schemas.openxmlformats.org/officeDocument/2006/relationships/chart" Target="../charts/chart144.xml"/><Relationship Id="rId2" Type="http://schemas.openxmlformats.org/officeDocument/2006/relationships/chart" Target="../charts/chart134.xml"/><Relationship Id="rId1" Type="http://schemas.openxmlformats.org/officeDocument/2006/relationships/chart" Target="../charts/chart133.xml"/><Relationship Id="rId6" Type="http://schemas.openxmlformats.org/officeDocument/2006/relationships/chart" Target="../charts/chart138.xml"/><Relationship Id="rId11" Type="http://schemas.openxmlformats.org/officeDocument/2006/relationships/chart" Target="../charts/chart143.xml"/><Relationship Id="rId5" Type="http://schemas.openxmlformats.org/officeDocument/2006/relationships/chart" Target="../charts/chart137.xml"/><Relationship Id="rId10" Type="http://schemas.openxmlformats.org/officeDocument/2006/relationships/chart" Target="../charts/chart142.xml"/><Relationship Id="rId4" Type="http://schemas.openxmlformats.org/officeDocument/2006/relationships/chart" Target="../charts/chart136.xml"/><Relationship Id="rId9" Type="http://schemas.openxmlformats.org/officeDocument/2006/relationships/chart" Target="../charts/chart141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2.xml"/><Relationship Id="rId3" Type="http://schemas.openxmlformats.org/officeDocument/2006/relationships/chart" Target="../charts/chart147.xml"/><Relationship Id="rId7" Type="http://schemas.openxmlformats.org/officeDocument/2006/relationships/chart" Target="../charts/chart151.xml"/><Relationship Id="rId12" Type="http://schemas.openxmlformats.org/officeDocument/2006/relationships/chart" Target="../charts/chart156.xml"/><Relationship Id="rId2" Type="http://schemas.openxmlformats.org/officeDocument/2006/relationships/chart" Target="../charts/chart146.xml"/><Relationship Id="rId1" Type="http://schemas.openxmlformats.org/officeDocument/2006/relationships/chart" Target="../charts/chart145.xml"/><Relationship Id="rId6" Type="http://schemas.openxmlformats.org/officeDocument/2006/relationships/chart" Target="../charts/chart150.xml"/><Relationship Id="rId11" Type="http://schemas.openxmlformats.org/officeDocument/2006/relationships/chart" Target="../charts/chart155.xml"/><Relationship Id="rId5" Type="http://schemas.openxmlformats.org/officeDocument/2006/relationships/chart" Target="../charts/chart149.xml"/><Relationship Id="rId10" Type="http://schemas.openxmlformats.org/officeDocument/2006/relationships/chart" Target="../charts/chart154.xml"/><Relationship Id="rId4" Type="http://schemas.openxmlformats.org/officeDocument/2006/relationships/chart" Target="../charts/chart148.xml"/><Relationship Id="rId9" Type="http://schemas.openxmlformats.org/officeDocument/2006/relationships/chart" Target="../charts/chart153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4.xml"/><Relationship Id="rId3" Type="http://schemas.openxmlformats.org/officeDocument/2006/relationships/chart" Target="../charts/chart159.xml"/><Relationship Id="rId7" Type="http://schemas.openxmlformats.org/officeDocument/2006/relationships/chart" Target="../charts/chart163.xml"/><Relationship Id="rId12" Type="http://schemas.openxmlformats.org/officeDocument/2006/relationships/chart" Target="../charts/chart168.xml"/><Relationship Id="rId2" Type="http://schemas.openxmlformats.org/officeDocument/2006/relationships/chart" Target="../charts/chart158.xml"/><Relationship Id="rId1" Type="http://schemas.openxmlformats.org/officeDocument/2006/relationships/chart" Target="../charts/chart157.xml"/><Relationship Id="rId6" Type="http://schemas.openxmlformats.org/officeDocument/2006/relationships/chart" Target="../charts/chart162.xml"/><Relationship Id="rId11" Type="http://schemas.openxmlformats.org/officeDocument/2006/relationships/chart" Target="../charts/chart167.xml"/><Relationship Id="rId5" Type="http://schemas.openxmlformats.org/officeDocument/2006/relationships/chart" Target="../charts/chart161.xml"/><Relationship Id="rId10" Type="http://schemas.openxmlformats.org/officeDocument/2006/relationships/chart" Target="../charts/chart166.xml"/><Relationship Id="rId4" Type="http://schemas.openxmlformats.org/officeDocument/2006/relationships/chart" Target="../charts/chart160.xml"/><Relationship Id="rId9" Type="http://schemas.openxmlformats.org/officeDocument/2006/relationships/chart" Target="../charts/chart165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6.xml"/><Relationship Id="rId3" Type="http://schemas.openxmlformats.org/officeDocument/2006/relationships/chart" Target="../charts/chart171.xml"/><Relationship Id="rId7" Type="http://schemas.openxmlformats.org/officeDocument/2006/relationships/chart" Target="../charts/chart175.xml"/><Relationship Id="rId12" Type="http://schemas.openxmlformats.org/officeDocument/2006/relationships/chart" Target="../charts/chart180.xml"/><Relationship Id="rId2" Type="http://schemas.openxmlformats.org/officeDocument/2006/relationships/chart" Target="../charts/chart170.xml"/><Relationship Id="rId1" Type="http://schemas.openxmlformats.org/officeDocument/2006/relationships/chart" Target="../charts/chart169.xml"/><Relationship Id="rId6" Type="http://schemas.openxmlformats.org/officeDocument/2006/relationships/chart" Target="../charts/chart174.xml"/><Relationship Id="rId11" Type="http://schemas.openxmlformats.org/officeDocument/2006/relationships/chart" Target="../charts/chart179.xml"/><Relationship Id="rId5" Type="http://schemas.openxmlformats.org/officeDocument/2006/relationships/chart" Target="../charts/chart173.xml"/><Relationship Id="rId10" Type="http://schemas.openxmlformats.org/officeDocument/2006/relationships/chart" Target="../charts/chart178.xml"/><Relationship Id="rId4" Type="http://schemas.openxmlformats.org/officeDocument/2006/relationships/chart" Target="../charts/chart172.xml"/><Relationship Id="rId9" Type="http://schemas.openxmlformats.org/officeDocument/2006/relationships/chart" Target="../charts/chart177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8.xml"/><Relationship Id="rId3" Type="http://schemas.openxmlformats.org/officeDocument/2006/relationships/chart" Target="../charts/chart183.xml"/><Relationship Id="rId7" Type="http://schemas.openxmlformats.org/officeDocument/2006/relationships/chart" Target="../charts/chart187.xml"/><Relationship Id="rId12" Type="http://schemas.openxmlformats.org/officeDocument/2006/relationships/chart" Target="../charts/chart192.xml"/><Relationship Id="rId2" Type="http://schemas.openxmlformats.org/officeDocument/2006/relationships/chart" Target="../charts/chart182.xml"/><Relationship Id="rId1" Type="http://schemas.openxmlformats.org/officeDocument/2006/relationships/chart" Target="../charts/chart181.xml"/><Relationship Id="rId6" Type="http://schemas.openxmlformats.org/officeDocument/2006/relationships/chart" Target="../charts/chart186.xml"/><Relationship Id="rId11" Type="http://schemas.openxmlformats.org/officeDocument/2006/relationships/chart" Target="../charts/chart191.xml"/><Relationship Id="rId5" Type="http://schemas.openxmlformats.org/officeDocument/2006/relationships/chart" Target="../charts/chart185.xml"/><Relationship Id="rId10" Type="http://schemas.openxmlformats.org/officeDocument/2006/relationships/chart" Target="../charts/chart190.xml"/><Relationship Id="rId4" Type="http://schemas.openxmlformats.org/officeDocument/2006/relationships/chart" Target="../charts/chart184.xml"/><Relationship Id="rId9" Type="http://schemas.openxmlformats.org/officeDocument/2006/relationships/chart" Target="../charts/chart189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0.xml"/><Relationship Id="rId3" Type="http://schemas.openxmlformats.org/officeDocument/2006/relationships/chart" Target="../charts/chart195.xml"/><Relationship Id="rId7" Type="http://schemas.openxmlformats.org/officeDocument/2006/relationships/chart" Target="../charts/chart199.xml"/><Relationship Id="rId12" Type="http://schemas.openxmlformats.org/officeDocument/2006/relationships/chart" Target="../charts/chart204.xml"/><Relationship Id="rId2" Type="http://schemas.openxmlformats.org/officeDocument/2006/relationships/chart" Target="../charts/chart194.xml"/><Relationship Id="rId1" Type="http://schemas.openxmlformats.org/officeDocument/2006/relationships/chart" Target="../charts/chart193.xml"/><Relationship Id="rId6" Type="http://schemas.openxmlformats.org/officeDocument/2006/relationships/chart" Target="../charts/chart198.xml"/><Relationship Id="rId11" Type="http://schemas.openxmlformats.org/officeDocument/2006/relationships/chart" Target="../charts/chart203.xml"/><Relationship Id="rId5" Type="http://schemas.openxmlformats.org/officeDocument/2006/relationships/chart" Target="../charts/chart197.xml"/><Relationship Id="rId10" Type="http://schemas.openxmlformats.org/officeDocument/2006/relationships/chart" Target="../charts/chart202.xml"/><Relationship Id="rId4" Type="http://schemas.openxmlformats.org/officeDocument/2006/relationships/chart" Target="../charts/chart196.xml"/><Relationship Id="rId9" Type="http://schemas.openxmlformats.org/officeDocument/2006/relationships/chart" Target="../charts/chart201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2.xml"/><Relationship Id="rId3" Type="http://schemas.openxmlformats.org/officeDocument/2006/relationships/chart" Target="../charts/chart207.xml"/><Relationship Id="rId7" Type="http://schemas.openxmlformats.org/officeDocument/2006/relationships/chart" Target="../charts/chart211.xml"/><Relationship Id="rId12" Type="http://schemas.openxmlformats.org/officeDocument/2006/relationships/chart" Target="../charts/chart216.xml"/><Relationship Id="rId2" Type="http://schemas.openxmlformats.org/officeDocument/2006/relationships/chart" Target="../charts/chart206.xml"/><Relationship Id="rId1" Type="http://schemas.openxmlformats.org/officeDocument/2006/relationships/chart" Target="../charts/chart205.xml"/><Relationship Id="rId6" Type="http://schemas.openxmlformats.org/officeDocument/2006/relationships/chart" Target="../charts/chart210.xml"/><Relationship Id="rId11" Type="http://schemas.openxmlformats.org/officeDocument/2006/relationships/chart" Target="../charts/chart215.xml"/><Relationship Id="rId5" Type="http://schemas.openxmlformats.org/officeDocument/2006/relationships/chart" Target="../charts/chart209.xml"/><Relationship Id="rId10" Type="http://schemas.openxmlformats.org/officeDocument/2006/relationships/chart" Target="../charts/chart214.xml"/><Relationship Id="rId4" Type="http://schemas.openxmlformats.org/officeDocument/2006/relationships/chart" Target="../charts/chart208.xml"/><Relationship Id="rId9" Type="http://schemas.openxmlformats.org/officeDocument/2006/relationships/chart" Target="../charts/chart213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4.xml"/><Relationship Id="rId3" Type="http://schemas.openxmlformats.org/officeDocument/2006/relationships/chart" Target="../charts/chart219.xml"/><Relationship Id="rId7" Type="http://schemas.openxmlformats.org/officeDocument/2006/relationships/chart" Target="../charts/chart223.xml"/><Relationship Id="rId12" Type="http://schemas.openxmlformats.org/officeDocument/2006/relationships/chart" Target="../charts/chart228.xml"/><Relationship Id="rId2" Type="http://schemas.openxmlformats.org/officeDocument/2006/relationships/chart" Target="../charts/chart218.xml"/><Relationship Id="rId1" Type="http://schemas.openxmlformats.org/officeDocument/2006/relationships/chart" Target="../charts/chart217.xml"/><Relationship Id="rId6" Type="http://schemas.openxmlformats.org/officeDocument/2006/relationships/chart" Target="../charts/chart222.xml"/><Relationship Id="rId11" Type="http://schemas.openxmlformats.org/officeDocument/2006/relationships/chart" Target="../charts/chart227.xml"/><Relationship Id="rId5" Type="http://schemas.openxmlformats.org/officeDocument/2006/relationships/chart" Target="../charts/chart221.xml"/><Relationship Id="rId10" Type="http://schemas.openxmlformats.org/officeDocument/2006/relationships/chart" Target="../charts/chart226.xml"/><Relationship Id="rId4" Type="http://schemas.openxmlformats.org/officeDocument/2006/relationships/chart" Target="../charts/chart220.xml"/><Relationship Id="rId9" Type="http://schemas.openxmlformats.org/officeDocument/2006/relationships/chart" Target="../charts/chart22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6.xml"/><Relationship Id="rId3" Type="http://schemas.openxmlformats.org/officeDocument/2006/relationships/chart" Target="../charts/chart231.xml"/><Relationship Id="rId7" Type="http://schemas.openxmlformats.org/officeDocument/2006/relationships/chart" Target="../charts/chart235.xml"/><Relationship Id="rId12" Type="http://schemas.openxmlformats.org/officeDocument/2006/relationships/chart" Target="../charts/chart240.xml"/><Relationship Id="rId2" Type="http://schemas.openxmlformats.org/officeDocument/2006/relationships/chart" Target="../charts/chart230.xml"/><Relationship Id="rId1" Type="http://schemas.openxmlformats.org/officeDocument/2006/relationships/chart" Target="../charts/chart229.xml"/><Relationship Id="rId6" Type="http://schemas.openxmlformats.org/officeDocument/2006/relationships/chart" Target="../charts/chart234.xml"/><Relationship Id="rId11" Type="http://schemas.openxmlformats.org/officeDocument/2006/relationships/chart" Target="../charts/chart239.xml"/><Relationship Id="rId5" Type="http://schemas.openxmlformats.org/officeDocument/2006/relationships/chart" Target="../charts/chart233.xml"/><Relationship Id="rId10" Type="http://schemas.openxmlformats.org/officeDocument/2006/relationships/chart" Target="../charts/chart238.xml"/><Relationship Id="rId4" Type="http://schemas.openxmlformats.org/officeDocument/2006/relationships/chart" Target="../charts/chart232.xml"/><Relationship Id="rId9" Type="http://schemas.openxmlformats.org/officeDocument/2006/relationships/chart" Target="../charts/chart237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8.xml"/><Relationship Id="rId3" Type="http://schemas.openxmlformats.org/officeDocument/2006/relationships/chart" Target="../charts/chart243.xml"/><Relationship Id="rId7" Type="http://schemas.openxmlformats.org/officeDocument/2006/relationships/chart" Target="../charts/chart247.xml"/><Relationship Id="rId12" Type="http://schemas.openxmlformats.org/officeDocument/2006/relationships/chart" Target="../charts/chart252.xml"/><Relationship Id="rId2" Type="http://schemas.openxmlformats.org/officeDocument/2006/relationships/chart" Target="../charts/chart242.xml"/><Relationship Id="rId1" Type="http://schemas.openxmlformats.org/officeDocument/2006/relationships/chart" Target="../charts/chart241.xml"/><Relationship Id="rId6" Type="http://schemas.openxmlformats.org/officeDocument/2006/relationships/chart" Target="../charts/chart246.xml"/><Relationship Id="rId11" Type="http://schemas.openxmlformats.org/officeDocument/2006/relationships/chart" Target="../charts/chart251.xml"/><Relationship Id="rId5" Type="http://schemas.openxmlformats.org/officeDocument/2006/relationships/chart" Target="../charts/chart245.xml"/><Relationship Id="rId10" Type="http://schemas.openxmlformats.org/officeDocument/2006/relationships/chart" Target="../charts/chart250.xml"/><Relationship Id="rId4" Type="http://schemas.openxmlformats.org/officeDocument/2006/relationships/chart" Target="../charts/chart244.xml"/><Relationship Id="rId9" Type="http://schemas.openxmlformats.org/officeDocument/2006/relationships/chart" Target="../charts/chart24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5" Type="http://schemas.openxmlformats.org/officeDocument/2006/relationships/chart" Target="../charts/chart53.xml"/><Relationship Id="rId10" Type="http://schemas.openxmlformats.org/officeDocument/2006/relationships/chart" Target="../charts/chart58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12" Type="http://schemas.openxmlformats.org/officeDocument/2006/relationships/chart" Target="../charts/chart72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11" Type="http://schemas.openxmlformats.org/officeDocument/2006/relationships/chart" Target="../charts/chart71.xml"/><Relationship Id="rId5" Type="http://schemas.openxmlformats.org/officeDocument/2006/relationships/chart" Target="../charts/chart65.xml"/><Relationship Id="rId10" Type="http://schemas.openxmlformats.org/officeDocument/2006/relationships/chart" Target="../charts/chart70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12" Type="http://schemas.openxmlformats.org/officeDocument/2006/relationships/chart" Target="../charts/chart84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11" Type="http://schemas.openxmlformats.org/officeDocument/2006/relationships/chart" Target="../charts/chart83.xml"/><Relationship Id="rId5" Type="http://schemas.openxmlformats.org/officeDocument/2006/relationships/chart" Target="../charts/chart77.xml"/><Relationship Id="rId10" Type="http://schemas.openxmlformats.org/officeDocument/2006/relationships/chart" Target="../charts/chart82.xml"/><Relationship Id="rId4" Type="http://schemas.openxmlformats.org/officeDocument/2006/relationships/chart" Target="../charts/chart76.xml"/><Relationship Id="rId9" Type="http://schemas.openxmlformats.org/officeDocument/2006/relationships/chart" Target="../charts/chart81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3" Type="http://schemas.openxmlformats.org/officeDocument/2006/relationships/chart" Target="../charts/chart87.xml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11" Type="http://schemas.openxmlformats.org/officeDocument/2006/relationships/chart" Target="../charts/chart95.xml"/><Relationship Id="rId5" Type="http://schemas.openxmlformats.org/officeDocument/2006/relationships/chart" Target="../charts/chart89.xml"/><Relationship Id="rId10" Type="http://schemas.openxmlformats.org/officeDocument/2006/relationships/chart" Target="../charts/chart94.xml"/><Relationship Id="rId4" Type="http://schemas.openxmlformats.org/officeDocument/2006/relationships/chart" Target="../charts/chart88.xml"/><Relationship Id="rId9" Type="http://schemas.openxmlformats.org/officeDocument/2006/relationships/chart" Target="../charts/chart93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4.xml"/><Relationship Id="rId3" Type="http://schemas.openxmlformats.org/officeDocument/2006/relationships/chart" Target="../charts/chart99.xml"/><Relationship Id="rId7" Type="http://schemas.openxmlformats.org/officeDocument/2006/relationships/chart" Target="../charts/chart103.xml"/><Relationship Id="rId12" Type="http://schemas.openxmlformats.org/officeDocument/2006/relationships/chart" Target="../charts/chart108.xml"/><Relationship Id="rId2" Type="http://schemas.openxmlformats.org/officeDocument/2006/relationships/chart" Target="../charts/chart98.xml"/><Relationship Id="rId1" Type="http://schemas.openxmlformats.org/officeDocument/2006/relationships/chart" Target="../charts/chart97.xml"/><Relationship Id="rId6" Type="http://schemas.openxmlformats.org/officeDocument/2006/relationships/chart" Target="../charts/chart102.xml"/><Relationship Id="rId11" Type="http://schemas.openxmlformats.org/officeDocument/2006/relationships/chart" Target="../charts/chart107.xml"/><Relationship Id="rId5" Type="http://schemas.openxmlformats.org/officeDocument/2006/relationships/chart" Target="../charts/chart101.xml"/><Relationship Id="rId10" Type="http://schemas.openxmlformats.org/officeDocument/2006/relationships/chart" Target="../charts/chart106.xml"/><Relationship Id="rId4" Type="http://schemas.openxmlformats.org/officeDocument/2006/relationships/chart" Target="../charts/chart100.xml"/><Relationship Id="rId9" Type="http://schemas.openxmlformats.org/officeDocument/2006/relationships/chart" Target="../charts/chart10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4</xdr:col>
      <xdr:colOff>581025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571500</xdr:colOff>
      <xdr:row>26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28575</xdr:rowOff>
    </xdr:from>
    <xdr:to>
      <xdr:col>16</xdr:col>
      <xdr:colOff>571500</xdr:colOff>
      <xdr:row>27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571500</xdr:colOff>
      <xdr:row>66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571500</xdr:colOff>
      <xdr:row>66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57</xdr:row>
      <xdr:rowOff>0</xdr:rowOff>
    </xdr:from>
    <xdr:to>
      <xdr:col>16</xdr:col>
      <xdr:colOff>571500</xdr:colOff>
      <xdr:row>66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571500</xdr:colOff>
      <xdr:row>106</xdr:row>
      <xdr:rowOff>171450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571500</xdr:colOff>
      <xdr:row>106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16</xdr:col>
      <xdr:colOff>571500</xdr:colOff>
      <xdr:row>106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32</xdr:row>
      <xdr:rowOff>180975</xdr:rowOff>
    </xdr:from>
    <xdr:to>
      <xdr:col>11</xdr:col>
      <xdr:colOff>0</xdr:colOff>
      <xdr:row>43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72</xdr:row>
      <xdr:rowOff>180975</xdr:rowOff>
    </xdr:from>
    <xdr:to>
      <xdr:col>11</xdr:col>
      <xdr:colOff>0</xdr:colOff>
      <xdr:row>83</xdr:row>
      <xdr:rowOff>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112</xdr:row>
      <xdr:rowOff>180975</xdr:rowOff>
    </xdr:from>
    <xdr:to>
      <xdr:col>11</xdr:col>
      <xdr:colOff>0</xdr:colOff>
      <xdr:row>123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28" workbookViewId="0">
      <selection activeCell="J113" sqref="J113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2</v>
      </c>
      <c r="C11" s="2"/>
      <c r="D11" s="2"/>
      <c r="E11" s="11">
        <f>B11+C11+D11</f>
        <v>2</v>
      </c>
      <c r="F11" s="1"/>
      <c r="G11" s="9" t="s">
        <v>4</v>
      </c>
      <c r="H11" s="2">
        <v>2</v>
      </c>
      <c r="I11" s="2"/>
      <c r="J11" s="2"/>
      <c r="K11" s="11">
        <f>SUM(H11:J11)</f>
        <v>2</v>
      </c>
      <c r="L11" s="1"/>
      <c r="M11" s="9" t="s">
        <v>4</v>
      </c>
      <c r="N11" s="2">
        <v>3</v>
      </c>
      <c r="O11" s="2">
        <v>2</v>
      </c>
      <c r="P11" s="2"/>
      <c r="Q11" s="11">
        <f>SUM(N11:P11)</f>
        <v>5</v>
      </c>
    </row>
    <row r="12" spans="1:17" x14ac:dyDescent="0.25">
      <c r="A12" s="9" t="s">
        <v>5</v>
      </c>
      <c r="B12" s="2">
        <v>4</v>
      </c>
      <c r="C12" s="2"/>
      <c r="D12" s="2"/>
      <c r="E12" s="11">
        <f t="shared" ref="E12:E15" si="0">B12+C12+D12</f>
        <v>4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>
        <v>2</v>
      </c>
      <c r="O12" s="2"/>
      <c r="P12" s="2"/>
      <c r="Q12" s="11">
        <f t="shared" ref="Q12:Q15" si="2">SUM(N12:P12)</f>
        <v>2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/>
      <c r="C14" s="2"/>
      <c r="D14" s="2"/>
      <c r="E14" s="11">
        <f t="shared" si="0"/>
        <v>0</v>
      </c>
      <c r="F14" s="1"/>
      <c r="G14" s="9" t="s">
        <v>7</v>
      </c>
      <c r="H14" s="2"/>
      <c r="I14" s="2"/>
      <c r="J14" s="2"/>
      <c r="K14" s="11">
        <f t="shared" si="1"/>
        <v>0</v>
      </c>
      <c r="L14" s="1"/>
      <c r="M14" s="9" t="s">
        <v>7</v>
      </c>
      <c r="N14" s="2">
        <v>3</v>
      </c>
      <c r="O14" s="2">
        <v>4</v>
      </c>
      <c r="P14" s="2"/>
      <c r="Q14" s="11">
        <f t="shared" si="2"/>
        <v>7</v>
      </c>
    </row>
    <row r="15" spans="1:17" x14ac:dyDescent="0.25">
      <c r="A15" s="9" t="s">
        <v>8</v>
      </c>
      <c r="B15" s="2">
        <v>1</v>
      </c>
      <c r="C15" s="2">
        <v>1</v>
      </c>
      <c r="D15" s="2"/>
      <c r="E15" s="11">
        <f t="shared" si="0"/>
        <v>2</v>
      </c>
      <c r="F15" s="1"/>
      <c r="G15" s="9" t="s">
        <v>8</v>
      </c>
      <c r="H15" s="2">
        <v>3</v>
      </c>
      <c r="I15" s="2">
        <v>2</v>
      </c>
      <c r="J15" s="2"/>
      <c r="K15" s="11">
        <f t="shared" si="1"/>
        <v>5</v>
      </c>
      <c r="L15" s="1"/>
      <c r="M15" s="9" t="s">
        <v>8</v>
      </c>
      <c r="N15" s="2">
        <v>5</v>
      </c>
      <c r="O15" s="2">
        <v>1</v>
      </c>
      <c r="P15" s="2">
        <v>29</v>
      </c>
      <c r="Q15" s="11">
        <f t="shared" si="2"/>
        <v>35</v>
      </c>
    </row>
    <row r="16" spans="1:17" x14ac:dyDescent="0.25">
      <c r="A16" s="9" t="s">
        <v>14</v>
      </c>
      <c r="B16" s="11">
        <f>B11+B12+B13+B14+B15</f>
        <v>7</v>
      </c>
      <c r="C16" s="11">
        <f t="shared" ref="C16:E16" si="3">C11+C12+C13+C14+C15</f>
        <v>1</v>
      </c>
      <c r="D16" s="11">
        <f t="shared" si="3"/>
        <v>0</v>
      </c>
      <c r="E16" s="11">
        <f t="shared" si="3"/>
        <v>8</v>
      </c>
      <c r="F16" s="1"/>
      <c r="G16" s="9" t="s">
        <v>14</v>
      </c>
      <c r="H16" s="11">
        <f>SUM(H11:H15)</f>
        <v>5</v>
      </c>
      <c r="I16" s="11">
        <f t="shared" ref="I16:K16" si="4">SUM(I11:I15)</f>
        <v>2</v>
      </c>
      <c r="J16" s="11">
        <f t="shared" si="4"/>
        <v>0</v>
      </c>
      <c r="K16" s="11">
        <f t="shared" si="4"/>
        <v>7</v>
      </c>
      <c r="L16" s="1"/>
      <c r="M16" s="9" t="s">
        <v>14</v>
      </c>
      <c r="N16" s="11">
        <f>SUM(N11:N15)</f>
        <v>13</v>
      </c>
      <c r="O16" s="11">
        <f t="shared" ref="O16:Q16" si="5">SUM(O11:O15)</f>
        <v>7</v>
      </c>
      <c r="P16" s="11">
        <f t="shared" si="5"/>
        <v>29</v>
      </c>
      <c r="Q16" s="11">
        <f t="shared" si="5"/>
        <v>49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7</v>
      </c>
      <c r="I30" s="12">
        <v>5</v>
      </c>
      <c r="J30" s="12">
        <v>13</v>
      </c>
    </row>
    <row r="31" spans="7:10" x14ac:dyDescent="0.25">
      <c r="G31" s="2" t="s">
        <v>12</v>
      </c>
      <c r="H31" s="12">
        <v>1</v>
      </c>
      <c r="I31" s="12">
        <v>2</v>
      </c>
      <c r="J31" s="12">
        <v>7</v>
      </c>
    </row>
    <row r="32" spans="7:10" x14ac:dyDescent="0.25">
      <c r="G32" s="2" t="s">
        <v>13</v>
      </c>
      <c r="H32" s="12">
        <v>0</v>
      </c>
      <c r="I32" s="12">
        <v>0</v>
      </c>
      <c r="J32" s="12">
        <v>29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3</v>
      </c>
      <c r="C51" s="2">
        <v>1</v>
      </c>
      <c r="D51" s="2"/>
      <c r="E51" s="11">
        <f>B51+C51+D51</f>
        <v>4</v>
      </c>
      <c r="F51" s="1"/>
      <c r="G51" s="9" t="s">
        <v>4</v>
      </c>
      <c r="H51" s="2">
        <v>5</v>
      </c>
      <c r="I51" s="2">
        <v>2</v>
      </c>
      <c r="J51" s="2"/>
      <c r="K51" s="11">
        <f>SUM(H51:J51)</f>
        <v>7</v>
      </c>
      <c r="L51" s="1"/>
      <c r="M51" s="9" t="s">
        <v>4</v>
      </c>
      <c r="N51" s="2">
        <v>1</v>
      </c>
      <c r="O51" s="2">
        <v>6</v>
      </c>
      <c r="P51" s="2"/>
      <c r="Q51" s="11">
        <f>SUM(N51:P51)</f>
        <v>7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1</v>
      </c>
      <c r="C52" s="2"/>
      <c r="D52" s="2"/>
      <c r="E52" s="11">
        <f t="shared" ref="E52:E55" si="6">B52+C52+D52</f>
        <v>1</v>
      </c>
      <c r="F52" s="1"/>
      <c r="G52" s="9" t="s">
        <v>5</v>
      </c>
      <c r="H52" s="2">
        <v>2</v>
      </c>
      <c r="I52" s="2"/>
      <c r="J52" s="2"/>
      <c r="K52" s="11">
        <f t="shared" ref="K52:K55" si="7">SUM(H52:J52)</f>
        <v>2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/>
      <c r="C54" s="2"/>
      <c r="D54" s="2"/>
      <c r="E54" s="11">
        <f t="shared" si="6"/>
        <v>0</v>
      </c>
      <c r="F54" s="1"/>
      <c r="G54" s="9" t="s">
        <v>7</v>
      </c>
      <c r="H54" s="2">
        <v>1</v>
      </c>
      <c r="I54" s="2"/>
      <c r="J54" s="2"/>
      <c r="K54" s="11">
        <f t="shared" si="7"/>
        <v>1</v>
      </c>
      <c r="L54" s="1"/>
      <c r="M54" s="9" t="s">
        <v>7</v>
      </c>
      <c r="N54" s="2">
        <v>1</v>
      </c>
      <c r="O54" s="2"/>
      <c r="P54" s="2"/>
      <c r="Q54" s="11">
        <f t="shared" si="8"/>
        <v>1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/>
      <c r="C55" s="2">
        <v>1</v>
      </c>
      <c r="D55" s="2">
        <v>1</v>
      </c>
      <c r="E55" s="11">
        <f t="shared" si="6"/>
        <v>2</v>
      </c>
      <c r="F55" s="1"/>
      <c r="G55" s="9" t="s">
        <v>8</v>
      </c>
      <c r="H55" s="2">
        <v>3</v>
      </c>
      <c r="I55" s="2">
        <v>1</v>
      </c>
      <c r="J55" s="2">
        <v>1</v>
      </c>
      <c r="K55" s="11">
        <f t="shared" si="7"/>
        <v>5</v>
      </c>
      <c r="L55" s="1"/>
      <c r="M55" s="9" t="s">
        <v>8</v>
      </c>
      <c r="N55" s="2">
        <v>5</v>
      </c>
      <c r="O55" s="2">
        <v>12</v>
      </c>
      <c r="P55" s="2"/>
      <c r="Q55" s="11">
        <f t="shared" si="8"/>
        <v>17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4</v>
      </c>
      <c r="C56" s="11">
        <f t="shared" ref="C56:E56" si="9">C51+C52+C53+C54+C55</f>
        <v>2</v>
      </c>
      <c r="D56" s="11">
        <f t="shared" si="9"/>
        <v>1</v>
      </c>
      <c r="E56" s="11">
        <f t="shared" si="9"/>
        <v>7</v>
      </c>
      <c r="F56" s="1"/>
      <c r="G56" s="9" t="s">
        <v>14</v>
      </c>
      <c r="H56" s="11">
        <f>SUM(H51:H55)</f>
        <v>11</v>
      </c>
      <c r="I56" s="11">
        <f t="shared" ref="I56:K56" si="10">SUM(I51:I55)</f>
        <v>3</v>
      </c>
      <c r="J56" s="11">
        <f t="shared" si="10"/>
        <v>1</v>
      </c>
      <c r="K56" s="11">
        <f t="shared" si="10"/>
        <v>15</v>
      </c>
      <c r="L56" s="1"/>
      <c r="M56" s="9" t="s">
        <v>14</v>
      </c>
      <c r="N56" s="11">
        <f>SUM(N51:N55)</f>
        <v>7</v>
      </c>
      <c r="O56" s="11">
        <f t="shared" ref="O56:Q56" si="11">SUM(O51:O55)</f>
        <v>18</v>
      </c>
      <c r="P56" s="11">
        <f t="shared" si="11"/>
        <v>0</v>
      </c>
      <c r="Q56" s="11">
        <f t="shared" si="11"/>
        <v>25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4</v>
      </c>
      <c r="I70" s="12">
        <v>11</v>
      </c>
      <c r="J70" s="12">
        <v>7</v>
      </c>
    </row>
    <row r="71" spans="7:22" x14ac:dyDescent="0.25">
      <c r="G71" s="2" t="s">
        <v>12</v>
      </c>
      <c r="H71" s="12">
        <v>2</v>
      </c>
      <c r="I71" s="12">
        <v>3</v>
      </c>
      <c r="J71" s="12">
        <v>18</v>
      </c>
    </row>
    <row r="72" spans="7:22" x14ac:dyDescent="0.25">
      <c r="G72" s="2" t="s">
        <v>13</v>
      </c>
      <c r="H72" s="12">
        <v>1</v>
      </c>
      <c r="I72" s="12">
        <v>1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5</v>
      </c>
      <c r="C91" s="2">
        <f t="shared" si="12"/>
        <v>1</v>
      </c>
      <c r="D91" s="2">
        <f t="shared" si="12"/>
        <v>0</v>
      </c>
      <c r="E91" s="11">
        <f>B91+C91+D91</f>
        <v>6</v>
      </c>
      <c r="F91" s="1"/>
      <c r="G91" s="9" t="s">
        <v>4</v>
      </c>
      <c r="H91" s="2">
        <f t="shared" ref="H91:J95" si="13">H11+H51</f>
        <v>7</v>
      </c>
      <c r="I91" s="2">
        <f t="shared" si="13"/>
        <v>2</v>
      </c>
      <c r="J91" s="2">
        <f t="shared" si="13"/>
        <v>0</v>
      </c>
      <c r="K91" s="11">
        <f>SUM(H91:J91)</f>
        <v>9</v>
      </c>
      <c r="L91" s="1"/>
      <c r="M91" s="9" t="s">
        <v>4</v>
      </c>
      <c r="N91" s="2">
        <f t="shared" ref="N91:P95" si="14">N11+N51</f>
        <v>4</v>
      </c>
      <c r="O91" s="2">
        <f t="shared" si="14"/>
        <v>8</v>
      </c>
      <c r="P91" s="2">
        <f t="shared" si="14"/>
        <v>0</v>
      </c>
      <c r="Q91" s="11">
        <f>SUM(N91:P91)</f>
        <v>12</v>
      </c>
    </row>
    <row r="92" spans="1:22" x14ac:dyDescent="0.25">
      <c r="A92" s="9" t="s">
        <v>5</v>
      </c>
      <c r="B92" s="2">
        <f t="shared" si="12"/>
        <v>5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5</v>
      </c>
      <c r="F92" s="1"/>
      <c r="G92" s="9" t="s">
        <v>5</v>
      </c>
      <c r="H92" s="2">
        <f t="shared" si="13"/>
        <v>2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2</v>
      </c>
      <c r="L92" s="1"/>
      <c r="M92" s="9" t="s">
        <v>5</v>
      </c>
      <c r="N92" s="2">
        <f t="shared" si="14"/>
        <v>2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2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0</v>
      </c>
      <c r="C94" s="2">
        <f t="shared" si="12"/>
        <v>0</v>
      </c>
      <c r="D94" s="2">
        <f t="shared" si="12"/>
        <v>0</v>
      </c>
      <c r="E94" s="11">
        <f t="shared" si="15"/>
        <v>0</v>
      </c>
      <c r="F94" s="1"/>
      <c r="G94" s="9" t="s">
        <v>7</v>
      </c>
      <c r="H94" s="2">
        <f t="shared" si="13"/>
        <v>1</v>
      </c>
      <c r="I94" s="2">
        <f t="shared" si="13"/>
        <v>0</v>
      </c>
      <c r="J94" s="2">
        <f t="shared" si="13"/>
        <v>0</v>
      </c>
      <c r="K94" s="11">
        <f t="shared" si="16"/>
        <v>1</v>
      </c>
      <c r="L94" s="1"/>
      <c r="M94" s="9" t="s">
        <v>7</v>
      </c>
      <c r="N94" s="2">
        <f t="shared" si="14"/>
        <v>4</v>
      </c>
      <c r="O94" s="2">
        <f t="shared" si="14"/>
        <v>4</v>
      </c>
      <c r="P94" s="2">
        <f t="shared" si="14"/>
        <v>0</v>
      </c>
      <c r="Q94" s="11">
        <f t="shared" si="17"/>
        <v>8</v>
      </c>
    </row>
    <row r="95" spans="1:22" x14ac:dyDescent="0.25">
      <c r="A95" s="9" t="s">
        <v>8</v>
      </c>
      <c r="B95" s="2">
        <f t="shared" si="12"/>
        <v>1</v>
      </c>
      <c r="C95" s="2">
        <f t="shared" si="12"/>
        <v>2</v>
      </c>
      <c r="D95" s="2">
        <f t="shared" si="12"/>
        <v>1</v>
      </c>
      <c r="E95" s="11">
        <f t="shared" si="15"/>
        <v>4</v>
      </c>
      <c r="F95" s="1"/>
      <c r="G95" s="9" t="s">
        <v>8</v>
      </c>
      <c r="H95" s="2">
        <f t="shared" si="13"/>
        <v>6</v>
      </c>
      <c r="I95" s="2">
        <f t="shared" si="13"/>
        <v>3</v>
      </c>
      <c r="J95" s="2">
        <f t="shared" si="13"/>
        <v>1</v>
      </c>
      <c r="K95" s="11">
        <f t="shared" si="16"/>
        <v>10</v>
      </c>
      <c r="L95" s="1"/>
      <c r="M95" s="9" t="s">
        <v>8</v>
      </c>
      <c r="N95" s="2">
        <f t="shared" si="14"/>
        <v>10</v>
      </c>
      <c r="O95" s="2">
        <f t="shared" si="14"/>
        <v>13</v>
      </c>
      <c r="P95" s="2">
        <f t="shared" si="14"/>
        <v>29</v>
      </c>
      <c r="Q95" s="11">
        <f t="shared" si="17"/>
        <v>52</v>
      </c>
    </row>
    <row r="96" spans="1:22" x14ac:dyDescent="0.25">
      <c r="A96" s="9" t="s">
        <v>14</v>
      </c>
      <c r="B96" s="11">
        <f>B91+B92+B93+B94+B95</f>
        <v>11</v>
      </c>
      <c r="C96" s="11">
        <f t="shared" ref="C96:E96" si="18">C91+C92+C93+C94+C95</f>
        <v>3</v>
      </c>
      <c r="D96" s="11">
        <f t="shared" si="18"/>
        <v>1</v>
      </c>
      <c r="E96" s="11">
        <f t="shared" si="18"/>
        <v>15</v>
      </c>
      <c r="F96" s="1"/>
      <c r="G96" s="9" t="s">
        <v>14</v>
      </c>
      <c r="H96" s="11">
        <f>SUM(H91:H95)</f>
        <v>16</v>
      </c>
      <c r="I96" s="11">
        <f t="shared" ref="I96:K96" si="19">SUM(I91:I95)</f>
        <v>5</v>
      </c>
      <c r="J96" s="11">
        <f t="shared" si="19"/>
        <v>1</v>
      </c>
      <c r="K96" s="11">
        <f t="shared" si="19"/>
        <v>22</v>
      </c>
      <c r="L96" s="1"/>
      <c r="M96" s="9" t="s">
        <v>14</v>
      </c>
      <c r="N96" s="11">
        <f>SUM(N91:N95)</f>
        <v>20</v>
      </c>
      <c r="O96" s="11">
        <f t="shared" ref="O96:Q96" si="20">SUM(O91:O95)</f>
        <v>25</v>
      </c>
      <c r="P96" s="11">
        <f t="shared" si="20"/>
        <v>29</v>
      </c>
      <c r="Q96" s="11">
        <f t="shared" si="20"/>
        <v>74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11</v>
      </c>
      <c r="I110" s="12">
        <v>16</v>
      </c>
      <c r="J110" s="12">
        <v>20</v>
      </c>
    </row>
    <row r="111" spans="7:10" x14ac:dyDescent="0.25">
      <c r="G111" s="2" t="s">
        <v>12</v>
      </c>
      <c r="H111" s="12">
        <v>3</v>
      </c>
      <c r="I111" s="12">
        <v>5</v>
      </c>
      <c r="J111" s="12">
        <v>25</v>
      </c>
    </row>
    <row r="112" spans="7:10" x14ac:dyDescent="0.25">
      <c r="G112" s="2" t="s">
        <v>13</v>
      </c>
      <c r="H112" s="12">
        <v>1</v>
      </c>
      <c r="I112" s="12">
        <v>1</v>
      </c>
      <c r="J112" s="12">
        <v>29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28" workbookViewId="0">
      <selection activeCell="J113" sqref="J113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15</v>
      </c>
      <c r="C11" s="2">
        <v>1</v>
      </c>
      <c r="D11" s="2"/>
      <c r="E11" s="11">
        <f>B11+C11+D11</f>
        <v>16</v>
      </c>
      <c r="F11" s="1"/>
      <c r="G11" s="9" t="s">
        <v>4</v>
      </c>
      <c r="H11" s="2">
        <v>16</v>
      </c>
      <c r="I11" s="2">
        <v>3</v>
      </c>
      <c r="J11" s="2"/>
      <c r="K11" s="11">
        <f>SUM(H11:J11)</f>
        <v>19</v>
      </c>
      <c r="L11" s="1"/>
      <c r="M11" s="9" t="s">
        <v>4</v>
      </c>
      <c r="N11" s="2">
        <v>9</v>
      </c>
      <c r="O11" s="2">
        <v>10</v>
      </c>
      <c r="P11" s="2"/>
      <c r="Q11" s="11">
        <f>SUM(N11:P11)</f>
        <v>19</v>
      </c>
    </row>
    <row r="12" spans="1:17" x14ac:dyDescent="0.25">
      <c r="A12" s="9" t="s">
        <v>5</v>
      </c>
      <c r="B12" s="2">
        <v>2</v>
      </c>
      <c r="C12" s="2"/>
      <c r="D12" s="2"/>
      <c r="E12" s="11">
        <f t="shared" ref="E12:E15" si="0">B12+C12+D12</f>
        <v>2</v>
      </c>
      <c r="F12" s="1"/>
      <c r="G12" s="9" t="s">
        <v>5</v>
      </c>
      <c r="H12" s="2">
        <v>1</v>
      </c>
      <c r="I12" s="2"/>
      <c r="J12" s="2"/>
      <c r="K12" s="11">
        <f t="shared" ref="K12:K15" si="1">SUM(H12:J12)</f>
        <v>1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>
        <v>2</v>
      </c>
      <c r="C14" s="2"/>
      <c r="D14" s="2"/>
      <c r="E14" s="11">
        <f t="shared" si="0"/>
        <v>2</v>
      </c>
      <c r="F14" s="1"/>
      <c r="G14" s="9" t="s">
        <v>7</v>
      </c>
      <c r="H14" s="2">
        <v>2</v>
      </c>
      <c r="I14" s="2">
        <v>1</v>
      </c>
      <c r="J14" s="2"/>
      <c r="K14" s="11">
        <f t="shared" si="1"/>
        <v>3</v>
      </c>
      <c r="L14" s="1"/>
      <c r="M14" s="9" t="s">
        <v>7</v>
      </c>
      <c r="N14" s="2">
        <v>11</v>
      </c>
      <c r="O14" s="2">
        <v>5</v>
      </c>
      <c r="P14" s="2"/>
      <c r="Q14" s="11">
        <f t="shared" si="2"/>
        <v>16</v>
      </c>
    </row>
    <row r="15" spans="1:17" x14ac:dyDescent="0.25">
      <c r="A15" s="9" t="s">
        <v>8</v>
      </c>
      <c r="B15" s="2">
        <v>5</v>
      </c>
      <c r="C15" s="2">
        <v>1</v>
      </c>
      <c r="D15" s="2">
        <v>4</v>
      </c>
      <c r="E15" s="11">
        <f t="shared" si="0"/>
        <v>10</v>
      </c>
      <c r="F15" s="1"/>
      <c r="G15" s="9" t="s">
        <v>8</v>
      </c>
      <c r="H15" s="2">
        <v>8</v>
      </c>
      <c r="I15" s="2">
        <v>8</v>
      </c>
      <c r="J15" s="2">
        <v>2</v>
      </c>
      <c r="K15" s="11">
        <f t="shared" si="1"/>
        <v>18</v>
      </c>
      <c r="L15" s="1"/>
      <c r="M15" s="9" t="s">
        <v>8</v>
      </c>
      <c r="N15" s="2">
        <v>17</v>
      </c>
      <c r="O15" s="2">
        <v>66</v>
      </c>
      <c r="P15" s="2"/>
      <c r="Q15" s="11">
        <f t="shared" si="2"/>
        <v>83</v>
      </c>
    </row>
    <row r="16" spans="1:17" x14ac:dyDescent="0.25">
      <c r="A16" s="9" t="s">
        <v>14</v>
      </c>
      <c r="B16" s="11">
        <f>B11+B12+B13+B14+B15</f>
        <v>24</v>
      </c>
      <c r="C16" s="11">
        <f t="shared" ref="C16:E16" si="3">C11+C12+C13+C14+C15</f>
        <v>2</v>
      </c>
      <c r="D16" s="11">
        <f t="shared" si="3"/>
        <v>4</v>
      </c>
      <c r="E16" s="11">
        <f t="shared" si="3"/>
        <v>30</v>
      </c>
      <c r="F16" s="1"/>
      <c r="G16" s="9" t="s">
        <v>14</v>
      </c>
      <c r="H16" s="11">
        <f>SUM(H11:H15)</f>
        <v>27</v>
      </c>
      <c r="I16" s="11">
        <f t="shared" ref="I16:K16" si="4">SUM(I11:I15)</f>
        <v>12</v>
      </c>
      <c r="J16" s="11">
        <f t="shared" si="4"/>
        <v>2</v>
      </c>
      <c r="K16" s="11">
        <f t="shared" si="4"/>
        <v>41</v>
      </c>
      <c r="L16" s="1"/>
      <c r="M16" s="9" t="s">
        <v>14</v>
      </c>
      <c r="N16" s="11">
        <f>SUM(N11:N15)</f>
        <v>37</v>
      </c>
      <c r="O16" s="11">
        <f t="shared" ref="O16:Q16" si="5">SUM(O11:O15)</f>
        <v>81</v>
      </c>
      <c r="P16" s="11">
        <f t="shared" si="5"/>
        <v>0</v>
      </c>
      <c r="Q16" s="11">
        <f t="shared" si="5"/>
        <v>118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24</v>
      </c>
      <c r="I30" s="12">
        <v>27</v>
      </c>
      <c r="J30" s="12">
        <v>37</v>
      </c>
    </row>
    <row r="31" spans="7:10" x14ac:dyDescent="0.25">
      <c r="G31" s="2" t="s">
        <v>12</v>
      </c>
      <c r="H31" s="12">
        <v>2</v>
      </c>
      <c r="I31" s="12">
        <v>12</v>
      </c>
      <c r="J31" s="12">
        <v>81</v>
      </c>
    </row>
    <row r="32" spans="7:10" x14ac:dyDescent="0.25">
      <c r="G32" s="2" t="s">
        <v>13</v>
      </c>
      <c r="H32" s="12">
        <v>4</v>
      </c>
      <c r="I32" s="12">
        <v>2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19</v>
      </c>
      <c r="C51" s="2"/>
      <c r="D51" s="2"/>
      <c r="E51" s="11">
        <f>B51+C51+D51</f>
        <v>19</v>
      </c>
      <c r="F51" s="1"/>
      <c r="G51" s="9" t="s">
        <v>4</v>
      </c>
      <c r="H51" s="2">
        <v>11</v>
      </c>
      <c r="I51" s="2">
        <v>1</v>
      </c>
      <c r="J51" s="2">
        <v>1</v>
      </c>
      <c r="K51" s="11">
        <f>SUM(H51:J51)</f>
        <v>13</v>
      </c>
      <c r="L51" s="1"/>
      <c r="M51" s="9" t="s">
        <v>4</v>
      </c>
      <c r="N51" s="2">
        <v>3</v>
      </c>
      <c r="O51" s="2">
        <v>6</v>
      </c>
      <c r="P51" s="2">
        <v>1</v>
      </c>
      <c r="Q51" s="11">
        <f>SUM(N51:P51)</f>
        <v>10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7</v>
      </c>
      <c r="C52" s="2"/>
      <c r="D52" s="2"/>
      <c r="E52" s="11">
        <f t="shared" ref="E52:E55" si="6">B52+C52+D52</f>
        <v>7</v>
      </c>
      <c r="F52" s="1"/>
      <c r="G52" s="9" t="s">
        <v>5</v>
      </c>
      <c r="H52" s="2">
        <v>1</v>
      </c>
      <c r="I52" s="2"/>
      <c r="J52" s="2"/>
      <c r="K52" s="11">
        <f t="shared" ref="K52:K55" si="7">SUM(H52:J52)</f>
        <v>1</v>
      </c>
      <c r="L52" s="1"/>
      <c r="M52" s="9" t="s">
        <v>5</v>
      </c>
      <c r="N52" s="2">
        <v>4</v>
      </c>
      <c r="O52" s="2">
        <v>3</v>
      </c>
      <c r="P52" s="2"/>
      <c r="Q52" s="11">
        <f t="shared" ref="Q52:Q55" si="8">SUM(N52:P52)</f>
        <v>7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>
        <v>10</v>
      </c>
      <c r="O53" s="2">
        <v>26</v>
      </c>
      <c r="P53" s="2"/>
      <c r="Q53" s="11">
        <f t="shared" si="8"/>
        <v>36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v>1</v>
      </c>
      <c r="C54" s="2">
        <v>1</v>
      </c>
      <c r="D54" s="2"/>
      <c r="E54" s="11">
        <f t="shared" si="6"/>
        <v>2</v>
      </c>
      <c r="F54" s="1"/>
      <c r="G54" s="9" t="s">
        <v>7</v>
      </c>
      <c r="H54" s="2">
        <v>8</v>
      </c>
      <c r="I54" s="2"/>
      <c r="J54" s="2"/>
      <c r="K54" s="11">
        <f t="shared" si="7"/>
        <v>8</v>
      </c>
      <c r="L54" s="1"/>
      <c r="M54" s="9" t="s">
        <v>7</v>
      </c>
      <c r="N54" s="2"/>
      <c r="O54" s="2"/>
      <c r="P54" s="2"/>
      <c r="Q54" s="11">
        <f t="shared" si="8"/>
        <v>0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6</v>
      </c>
      <c r="C55" s="2">
        <v>1</v>
      </c>
      <c r="D55" s="2">
        <v>3</v>
      </c>
      <c r="E55" s="11">
        <f t="shared" si="6"/>
        <v>10</v>
      </c>
      <c r="F55" s="1"/>
      <c r="G55" s="9" t="s">
        <v>8</v>
      </c>
      <c r="H55" s="2">
        <v>13</v>
      </c>
      <c r="I55" s="2">
        <v>13</v>
      </c>
      <c r="J55" s="2">
        <v>3</v>
      </c>
      <c r="K55" s="11">
        <f t="shared" si="7"/>
        <v>29</v>
      </c>
      <c r="L55" s="1"/>
      <c r="M55" s="9" t="s">
        <v>8</v>
      </c>
      <c r="N55" s="2"/>
      <c r="O55" s="2"/>
      <c r="P55" s="2"/>
      <c r="Q55" s="11">
        <f t="shared" si="8"/>
        <v>0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33</v>
      </c>
      <c r="C56" s="11">
        <f t="shared" ref="C56:E56" si="9">C51+C52+C53+C54+C55</f>
        <v>2</v>
      </c>
      <c r="D56" s="11">
        <f t="shared" si="9"/>
        <v>3</v>
      </c>
      <c r="E56" s="11">
        <f t="shared" si="9"/>
        <v>38</v>
      </c>
      <c r="F56" s="1"/>
      <c r="G56" s="9" t="s">
        <v>14</v>
      </c>
      <c r="H56" s="11">
        <f>SUM(H51:H55)</f>
        <v>33</v>
      </c>
      <c r="I56" s="11">
        <f t="shared" ref="I56:K56" si="10">SUM(I51:I55)</f>
        <v>14</v>
      </c>
      <c r="J56" s="11">
        <f t="shared" si="10"/>
        <v>4</v>
      </c>
      <c r="K56" s="11">
        <f t="shared" si="10"/>
        <v>51</v>
      </c>
      <c r="L56" s="1"/>
      <c r="M56" s="9" t="s">
        <v>14</v>
      </c>
      <c r="N56" s="11">
        <f>SUM(N51:N55)</f>
        <v>17</v>
      </c>
      <c r="O56" s="11">
        <f t="shared" ref="O56:Q56" si="11">SUM(O51:O55)</f>
        <v>35</v>
      </c>
      <c r="P56" s="11">
        <f t="shared" si="11"/>
        <v>1</v>
      </c>
      <c r="Q56" s="11">
        <f t="shared" si="11"/>
        <v>53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33</v>
      </c>
      <c r="I70" s="12">
        <v>33</v>
      </c>
      <c r="J70" s="12">
        <v>17</v>
      </c>
    </row>
    <row r="71" spans="7:22" x14ac:dyDescent="0.25">
      <c r="G71" s="2" t="s">
        <v>12</v>
      </c>
      <c r="H71" s="12">
        <v>2</v>
      </c>
      <c r="I71" s="12">
        <v>14</v>
      </c>
      <c r="J71" s="12">
        <v>35</v>
      </c>
    </row>
    <row r="72" spans="7:22" x14ac:dyDescent="0.25">
      <c r="G72" s="2" t="s">
        <v>13</v>
      </c>
      <c r="H72" s="12">
        <v>3</v>
      </c>
      <c r="I72" s="12">
        <v>4</v>
      </c>
      <c r="J72" s="12">
        <v>1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34</v>
      </c>
      <c r="C91" s="2">
        <f t="shared" si="12"/>
        <v>1</v>
      </c>
      <c r="D91" s="2">
        <f t="shared" si="12"/>
        <v>0</v>
      </c>
      <c r="E91" s="11">
        <f>B91+C91+D91</f>
        <v>35</v>
      </c>
      <c r="F91" s="1"/>
      <c r="G91" s="9" t="s">
        <v>4</v>
      </c>
      <c r="H91" s="2">
        <f t="shared" ref="H91:J95" si="13">H11+H51</f>
        <v>27</v>
      </c>
      <c r="I91" s="2">
        <f t="shared" si="13"/>
        <v>4</v>
      </c>
      <c r="J91" s="2">
        <f t="shared" si="13"/>
        <v>1</v>
      </c>
      <c r="K91" s="11">
        <f>SUM(H91:J91)</f>
        <v>32</v>
      </c>
      <c r="L91" s="1"/>
      <c r="M91" s="9" t="s">
        <v>4</v>
      </c>
      <c r="N91" s="2">
        <f t="shared" ref="N91:P95" si="14">N11+N51</f>
        <v>12</v>
      </c>
      <c r="O91" s="2">
        <f t="shared" si="14"/>
        <v>16</v>
      </c>
      <c r="P91" s="2">
        <f t="shared" si="14"/>
        <v>1</v>
      </c>
      <c r="Q91" s="11">
        <f>SUM(N91:P91)</f>
        <v>29</v>
      </c>
    </row>
    <row r="92" spans="1:22" x14ac:dyDescent="0.25">
      <c r="A92" s="9" t="s">
        <v>5</v>
      </c>
      <c r="B92" s="2">
        <f t="shared" si="12"/>
        <v>9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9</v>
      </c>
      <c r="F92" s="1"/>
      <c r="G92" s="9" t="s">
        <v>5</v>
      </c>
      <c r="H92" s="2">
        <f t="shared" si="13"/>
        <v>2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2</v>
      </c>
      <c r="L92" s="1"/>
      <c r="M92" s="9" t="s">
        <v>5</v>
      </c>
      <c r="N92" s="2">
        <f t="shared" si="14"/>
        <v>4</v>
      </c>
      <c r="O92" s="2">
        <f t="shared" si="14"/>
        <v>3</v>
      </c>
      <c r="P92" s="2">
        <f t="shared" si="14"/>
        <v>0</v>
      </c>
      <c r="Q92" s="11">
        <f t="shared" ref="Q92:Q95" si="17">SUM(N92:P92)</f>
        <v>7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10</v>
      </c>
      <c r="O93" s="2">
        <f t="shared" si="14"/>
        <v>26</v>
      </c>
      <c r="P93" s="2">
        <f t="shared" si="14"/>
        <v>0</v>
      </c>
      <c r="Q93" s="11">
        <f t="shared" si="17"/>
        <v>36</v>
      </c>
    </row>
    <row r="94" spans="1:22" x14ac:dyDescent="0.25">
      <c r="A94" s="9" t="s">
        <v>7</v>
      </c>
      <c r="B94" s="2">
        <f t="shared" si="12"/>
        <v>3</v>
      </c>
      <c r="C94" s="2">
        <f t="shared" si="12"/>
        <v>1</v>
      </c>
      <c r="D94" s="2">
        <f t="shared" si="12"/>
        <v>0</v>
      </c>
      <c r="E94" s="11">
        <f t="shared" si="15"/>
        <v>4</v>
      </c>
      <c r="F94" s="1"/>
      <c r="G94" s="9" t="s">
        <v>7</v>
      </c>
      <c r="H94" s="2">
        <f t="shared" si="13"/>
        <v>10</v>
      </c>
      <c r="I94" s="2">
        <f t="shared" si="13"/>
        <v>1</v>
      </c>
      <c r="J94" s="2">
        <f t="shared" si="13"/>
        <v>0</v>
      </c>
      <c r="K94" s="11">
        <f t="shared" si="16"/>
        <v>11</v>
      </c>
      <c r="L94" s="1"/>
      <c r="M94" s="9" t="s">
        <v>7</v>
      </c>
      <c r="N94" s="2">
        <f t="shared" si="14"/>
        <v>11</v>
      </c>
      <c r="O94" s="2">
        <f t="shared" si="14"/>
        <v>5</v>
      </c>
      <c r="P94" s="2">
        <f t="shared" si="14"/>
        <v>0</v>
      </c>
      <c r="Q94" s="11">
        <f t="shared" si="17"/>
        <v>16</v>
      </c>
    </row>
    <row r="95" spans="1:22" x14ac:dyDescent="0.25">
      <c r="A95" s="9" t="s">
        <v>8</v>
      </c>
      <c r="B95" s="2">
        <f t="shared" si="12"/>
        <v>11</v>
      </c>
      <c r="C95" s="2">
        <f t="shared" si="12"/>
        <v>2</v>
      </c>
      <c r="D95" s="2">
        <f t="shared" si="12"/>
        <v>7</v>
      </c>
      <c r="E95" s="11">
        <f t="shared" si="15"/>
        <v>20</v>
      </c>
      <c r="F95" s="1"/>
      <c r="G95" s="9" t="s">
        <v>8</v>
      </c>
      <c r="H95" s="2">
        <f t="shared" si="13"/>
        <v>21</v>
      </c>
      <c r="I95" s="2">
        <f t="shared" si="13"/>
        <v>21</v>
      </c>
      <c r="J95" s="2">
        <f t="shared" si="13"/>
        <v>5</v>
      </c>
      <c r="K95" s="11">
        <f t="shared" si="16"/>
        <v>47</v>
      </c>
      <c r="L95" s="1"/>
      <c r="M95" s="9" t="s">
        <v>8</v>
      </c>
      <c r="N95" s="2">
        <f t="shared" si="14"/>
        <v>17</v>
      </c>
      <c r="O95" s="2">
        <f t="shared" si="14"/>
        <v>66</v>
      </c>
      <c r="P95" s="2">
        <f t="shared" si="14"/>
        <v>0</v>
      </c>
      <c r="Q95" s="11">
        <f t="shared" si="17"/>
        <v>83</v>
      </c>
    </row>
    <row r="96" spans="1:22" x14ac:dyDescent="0.25">
      <c r="A96" s="9" t="s">
        <v>14</v>
      </c>
      <c r="B96" s="11">
        <f>B91+B92+B93+B94+B95</f>
        <v>57</v>
      </c>
      <c r="C96" s="11">
        <f t="shared" ref="C96:E96" si="18">C91+C92+C93+C94+C95</f>
        <v>4</v>
      </c>
      <c r="D96" s="11">
        <f t="shared" si="18"/>
        <v>7</v>
      </c>
      <c r="E96" s="11">
        <f t="shared" si="18"/>
        <v>68</v>
      </c>
      <c r="F96" s="1"/>
      <c r="G96" s="9" t="s">
        <v>14</v>
      </c>
      <c r="H96" s="11">
        <f>SUM(H91:H95)</f>
        <v>60</v>
      </c>
      <c r="I96" s="11">
        <f t="shared" ref="I96:K96" si="19">SUM(I91:I95)</f>
        <v>26</v>
      </c>
      <c r="J96" s="11">
        <f t="shared" si="19"/>
        <v>6</v>
      </c>
      <c r="K96" s="11">
        <f t="shared" si="19"/>
        <v>92</v>
      </c>
      <c r="L96" s="1"/>
      <c r="M96" s="9" t="s">
        <v>14</v>
      </c>
      <c r="N96" s="11">
        <f>SUM(N91:N95)</f>
        <v>54</v>
      </c>
      <c r="O96" s="11">
        <f t="shared" ref="O96:Q96" si="20">SUM(O91:O95)</f>
        <v>116</v>
      </c>
      <c r="P96" s="11">
        <f t="shared" si="20"/>
        <v>1</v>
      </c>
      <c r="Q96" s="11">
        <f t="shared" si="20"/>
        <v>171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57</v>
      </c>
      <c r="I110" s="12">
        <v>60</v>
      </c>
      <c r="J110" s="12">
        <v>54</v>
      </c>
    </row>
    <row r="111" spans="7:10" x14ac:dyDescent="0.25">
      <c r="G111" s="2" t="s">
        <v>12</v>
      </c>
      <c r="H111" s="12">
        <v>4</v>
      </c>
      <c r="I111" s="12">
        <v>26</v>
      </c>
      <c r="J111" s="12">
        <v>116</v>
      </c>
    </row>
    <row r="112" spans="7:10" x14ac:dyDescent="0.25">
      <c r="G112" s="2" t="s">
        <v>13</v>
      </c>
      <c r="H112" s="12">
        <v>7</v>
      </c>
      <c r="I112" s="12">
        <v>6</v>
      </c>
      <c r="J112" s="12">
        <v>1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34" workbookViewId="0">
      <selection activeCell="J113" sqref="J113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f>Avesnes!B11+Cambrai!B11+Douai!B11+Dunkerque!B11+Hazebrouck!B11+Lille!B11+Maubeuge!B11+Roubaix!B11+Tourcoing!B11+Valenciennes!B11</f>
        <v>77</v>
      </c>
      <c r="C11" s="2">
        <f>Avesnes!C11+Cambrai!C11+Douai!C11+Dunkerque!C11+Hazebrouck!C11+Lille!C11+Maubeuge!C11+Roubaix!C11+Tourcoing!C11+Valenciennes!C11</f>
        <v>7</v>
      </c>
      <c r="D11" s="2">
        <f>Avesnes!D11+Cambrai!D11+Douai!D11+Dunkerque!D11+Hazebrouck!D11+Lille!D11+Maubeuge!D11+Roubaix!D11+Tourcoing!D11+Valenciennes!D11</f>
        <v>2</v>
      </c>
      <c r="E11" s="11">
        <f>B11+C11+D11</f>
        <v>86</v>
      </c>
      <c r="F11" s="1"/>
      <c r="G11" s="9" t="s">
        <v>4</v>
      </c>
      <c r="H11" s="2">
        <f>Avesnes!H11+Cambrai!H11+Douai!H11+Dunkerque!H11+Hazebrouck!H11+Lille!H11+Maubeuge!H11+Roubaix!H11+Tourcoing!H11+Valenciennes!H11</f>
        <v>72</v>
      </c>
      <c r="I11" s="2">
        <f>Avesnes!I11+Cambrai!I11+Douai!I11+Dunkerque!I11+Hazebrouck!I11+Lille!I11+Maubeuge!I11+Roubaix!I11+Tourcoing!I11+Valenciennes!I11</f>
        <v>12</v>
      </c>
      <c r="J11" s="2">
        <f>Avesnes!J11+Cambrai!J11+Douai!J11+Dunkerque!J11+Hazebrouck!J11+Lille!J11+Maubeuge!J11+Roubaix!J11+Tourcoing!J11+Valenciennes!J11</f>
        <v>0</v>
      </c>
      <c r="K11" s="11">
        <f>SUM(H11:J11)</f>
        <v>84</v>
      </c>
      <c r="L11" s="1"/>
      <c r="M11" s="9" t="s">
        <v>4</v>
      </c>
      <c r="N11" s="2">
        <f>Avesnes!N11+Cambrai!N11+Douai!N11+Dunkerque!N11+Hazebrouck!N11+Lille!N11+Maubeuge!N11+Roubaix!N11+Tourcoing!N11+Valenciennes!N11</f>
        <v>55</v>
      </c>
      <c r="O11" s="2">
        <f>Avesnes!O11+Cambrai!O11+Douai!O11+Dunkerque!O11+Hazebrouck!O11+Lille!O11+Maubeuge!O11+Roubaix!O11+Tourcoing!O11+Valenciennes!O11</f>
        <v>75</v>
      </c>
      <c r="P11" s="2">
        <f>Avesnes!P11+Cambrai!P11+Douai!P11+Dunkerque!P11+Hazebrouck!P11+Lille!P11+Maubeuge!P11+Roubaix!P11+Tourcoing!P11+Valenciennes!P11</f>
        <v>1</v>
      </c>
      <c r="Q11" s="11">
        <f>SUM(N11:P11)</f>
        <v>131</v>
      </c>
    </row>
    <row r="12" spans="1:17" x14ac:dyDescent="0.25">
      <c r="A12" s="9" t="s">
        <v>5</v>
      </c>
      <c r="B12" s="2">
        <f>Avesnes!B12+Cambrai!B12+Douai!B12+Dunkerque!B12+Hazebrouck!B12+Lille!B12+Maubeuge!B12+Roubaix!B12+Tourcoing!B12+Valenciennes!B12</f>
        <v>34</v>
      </c>
      <c r="C12" s="2">
        <f>Avesnes!C12+Cambrai!C12+Douai!C12+Dunkerque!C12+Hazebrouck!C12+Lille!C12+Maubeuge!C12+Roubaix!C12+Tourcoing!C12+Valenciennes!C12</f>
        <v>1</v>
      </c>
      <c r="D12" s="2">
        <f>Avesnes!D12+Cambrai!D12+Douai!D12+Dunkerque!D12+Hazebrouck!D12+Lille!D12+Maubeuge!D12+Roubaix!D12+Tourcoing!D12+Valenciennes!D12</f>
        <v>0</v>
      </c>
      <c r="E12" s="11">
        <f t="shared" ref="E12:E15" si="0">B12+C12+D12</f>
        <v>35</v>
      </c>
      <c r="F12" s="1"/>
      <c r="G12" s="9" t="s">
        <v>5</v>
      </c>
      <c r="H12" s="2">
        <f>Avesnes!H12+Cambrai!H12+Douai!H12+Dunkerque!H12+Hazebrouck!H12+Lille!H12+Maubeuge!H12+Roubaix!H12+Tourcoing!H12+Valenciennes!H12</f>
        <v>8</v>
      </c>
      <c r="I12" s="2">
        <f>Avesnes!I12+Cambrai!I12+Douai!I12+Dunkerque!I12+Hazebrouck!I12+Lille!I12+Maubeuge!I12+Roubaix!I12+Tourcoing!I12+Valenciennes!I12</f>
        <v>0</v>
      </c>
      <c r="J12" s="2">
        <f>Avesnes!J12+Cambrai!J12+Douai!J12+Dunkerque!J12+Hazebrouck!J12+Lille!J12+Maubeuge!J12+Roubaix!J12+Tourcoing!J12+Valenciennes!J12</f>
        <v>0</v>
      </c>
      <c r="K12" s="11">
        <f t="shared" ref="K12:K15" si="1">SUM(H12:J12)</f>
        <v>8</v>
      </c>
      <c r="L12" s="1"/>
      <c r="M12" s="9" t="s">
        <v>5</v>
      </c>
      <c r="N12" s="2">
        <f>Avesnes!N12+Cambrai!N12+Douai!N12+Dunkerque!N12+Hazebrouck!N12+Lille!N12+Maubeuge!N12+Roubaix!N12+Tourcoing!N12+Valenciennes!N12</f>
        <v>10</v>
      </c>
      <c r="O12" s="2">
        <f>Avesnes!O12+Cambrai!O12+Douai!O12+Dunkerque!O12+Hazebrouck!O12+Lille!O12+Maubeuge!O12+Roubaix!O12+Tourcoing!O12+Valenciennes!O12</f>
        <v>1</v>
      </c>
      <c r="P12" s="2">
        <f>Avesnes!P12+Cambrai!P12+Douai!P12+Dunkerque!P12+Hazebrouck!P12+Lille!P12+Maubeuge!P12+Roubaix!P12+Tourcoing!P12+Valenciennes!P12</f>
        <v>0</v>
      </c>
      <c r="Q12" s="11">
        <f t="shared" ref="Q12:Q15" si="2">SUM(N12:P12)</f>
        <v>11</v>
      </c>
    </row>
    <row r="13" spans="1:17" x14ac:dyDescent="0.25">
      <c r="A13" s="9" t="s">
        <v>6</v>
      </c>
      <c r="B13" s="2">
        <f>Avesnes!B13+Cambrai!B13+Douai!B13+Dunkerque!B13+Hazebrouck!B13+Lille!B13+Maubeuge!B13+Roubaix!B13+Tourcoing!B13+Valenciennes!B13</f>
        <v>0</v>
      </c>
      <c r="C13" s="2">
        <f>Avesnes!C13+Cambrai!C13+Douai!C13+Dunkerque!C13+Hazebrouck!C13+Lille!C13+Maubeuge!C13+Roubaix!C13+Tourcoing!C13+Valenciennes!C13</f>
        <v>0</v>
      </c>
      <c r="D13" s="2">
        <f>Avesnes!D13+Cambrai!D13+Douai!D13+Dunkerque!D13+Hazebrouck!D13+Lille!D13+Maubeuge!D13+Roubaix!D13+Tourcoing!D13+Valenciennes!D13</f>
        <v>0</v>
      </c>
      <c r="E13" s="11">
        <f t="shared" si="0"/>
        <v>0</v>
      </c>
      <c r="F13" s="1"/>
      <c r="G13" s="9" t="s">
        <v>6</v>
      </c>
      <c r="H13" s="2">
        <f>Avesnes!H13+Cambrai!H13+Douai!H13+Dunkerque!H13+Hazebrouck!H13+Lille!H13+Maubeuge!H13+Roubaix!H13+Tourcoing!H13+Valenciennes!H13</f>
        <v>0</v>
      </c>
      <c r="I13" s="2">
        <f>Avesnes!I13+Cambrai!I13+Douai!I13+Dunkerque!I13+Hazebrouck!I13+Lille!I13+Maubeuge!I13+Roubaix!I13+Tourcoing!I13+Valenciennes!I13</f>
        <v>0</v>
      </c>
      <c r="J13" s="2">
        <f>Avesnes!J13+Cambrai!J13+Douai!J13+Dunkerque!J13+Hazebrouck!J13+Lille!J13+Maubeuge!J13+Roubaix!J13+Tourcoing!J13+Valenciennes!J13</f>
        <v>0</v>
      </c>
      <c r="K13" s="11">
        <f t="shared" si="1"/>
        <v>0</v>
      </c>
      <c r="L13" s="1"/>
      <c r="M13" s="9" t="s">
        <v>6</v>
      </c>
      <c r="N13" s="2">
        <f>Avesnes!N13+Cambrai!N13+Douai!N13+Dunkerque!N13+Hazebrouck!N13+Lille!N13+Maubeuge!N13+Roubaix!N13+Tourcoing!N13+Valenciennes!N13</f>
        <v>0</v>
      </c>
      <c r="O13" s="2">
        <f>Avesnes!O13+Cambrai!O13+Douai!O13+Dunkerque!O13+Hazebrouck!O13+Lille!O13+Maubeuge!O13+Roubaix!O13+Tourcoing!O13+Valenciennes!O13</f>
        <v>0</v>
      </c>
      <c r="P13" s="2">
        <f>Avesnes!P13+Cambrai!P13+Douai!P13+Dunkerque!P13+Hazebrouck!P13+Lille!P13+Maubeuge!P13+Roubaix!P13+Tourcoing!P13+Valenciennes!P13</f>
        <v>0</v>
      </c>
      <c r="Q13" s="11">
        <f t="shared" si="2"/>
        <v>0</v>
      </c>
    </row>
    <row r="14" spans="1:17" x14ac:dyDescent="0.25">
      <c r="A14" s="9" t="s">
        <v>7</v>
      </c>
      <c r="B14" s="2">
        <f>Avesnes!B14+Cambrai!B14+Douai!B14+Dunkerque!B14+Hazebrouck!B14+Lille!B14+Maubeuge!B14+Roubaix!B14+Tourcoing!B14+Valenciennes!B14</f>
        <v>25</v>
      </c>
      <c r="C14" s="2">
        <f>Avesnes!C14+Cambrai!C14+Douai!C14+Dunkerque!C14+Hazebrouck!C14+Lille!C14+Maubeuge!C14+Roubaix!C14+Tourcoing!C14+Valenciennes!C14</f>
        <v>2</v>
      </c>
      <c r="D14" s="2">
        <f>Avesnes!D14+Cambrai!D14+Douai!D14+Dunkerque!D14+Hazebrouck!D14+Lille!D14+Maubeuge!D14+Roubaix!D14+Tourcoing!D14+Valenciennes!D14</f>
        <v>0</v>
      </c>
      <c r="E14" s="11">
        <f t="shared" si="0"/>
        <v>27</v>
      </c>
      <c r="F14" s="1"/>
      <c r="G14" s="9" t="s">
        <v>7</v>
      </c>
      <c r="H14" s="2">
        <f>Avesnes!H14+Cambrai!H14+Douai!H14+Dunkerque!H14+Hazebrouck!H14+Lille!H14+Maubeuge!H14+Roubaix!H14+Tourcoing!H14+Valenciennes!H14</f>
        <v>17</v>
      </c>
      <c r="I14" s="2">
        <f>Avesnes!I14+Cambrai!I14+Douai!I14+Dunkerque!I14+Hazebrouck!I14+Lille!I14+Maubeuge!I14+Roubaix!I14+Tourcoing!I14+Valenciennes!I14</f>
        <v>2</v>
      </c>
      <c r="J14" s="2">
        <f>Avesnes!J14+Cambrai!J14+Douai!J14+Dunkerque!J14+Hazebrouck!J14+Lille!J14+Maubeuge!J14+Roubaix!J14+Tourcoing!J14+Valenciennes!J14</f>
        <v>0</v>
      </c>
      <c r="K14" s="11">
        <f t="shared" si="1"/>
        <v>19</v>
      </c>
      <c r="L14" s="1"/>
      <c r="M14" s="9" t="s">
        <v>7</v>
      </c>
      <c r="N14" s="2">
        <f>Avesnes!N14+Cambrai!N14+Douai!N14+Dunkerque!N14+Hazebrouck!N14+Lille!N14+Maubeuge!N14+Roubaix!N14+Tourcoing!N14+Valenciennes!N14</f>
        <v>54</v>
      </c>
      <c r="O14" s="2">
        <f>Avesnes!O14+Cambrai!O14+Douai!O14+Dunkerque!O14+Hazebrouck!O14+Lille!O14+Maubeuge!O14+Roubaix!O14+Tourcoing!O14+Valenciennes!O14</f>
        <v>33</v>
      </c>
      <c r="P14" s="2">
        <f>Avesnes!P14+Cambrai!P14+Douai!P14+Dunkerque!P14+Hazebrouck!P14+Lille!P14+Maubeuge!P14+Roubaix!P14+Tourcoing!P14+Valenciennes!P14</f>
        <v>0</v>
      </c>
      <c r="Q14" s="11">
        <f t="shared" si="2"/>
        <v>87</v>
      </c>
    </row>
    <row r="15" spans="1:17" x14ac:dyDescent="0.25">
      <c r="A15" s="9" t="s">
        <v>8</v>
      </c>
      <c r="B15" s="2">
        <f>Avesnes!B15+Cambrai!B15+Douai!B15+Dunkerque!B15+Hazebrouck!B15+Lille!B15+Maubeuge!B15+Roubaix!B15+Tourcoing!B15+Valenciennes!B15</f>
        <v>25</v>
      </c>
      <c r="C15" s="2">
        <f>Avesnes!C15+Cambrai!C15+Douai!C15+Dunkerque!C15+Hazebrouck!C15+Lille!C15+Maubeuge!C15+Roubaix!C15+Tourcoing!C15+Valenciennes!C15</f>
        <v>13</v>
      </c>
      <c r="D15" s="2">
        <f>Avesnes!D15+Cambrai!D15+Douai!D15+Dunkerque!D15+Hazebrouck!D15+Lille!D15+Maubeuge!D15+Roubaix!D15+Tourcoing!D15+Valenciennes!D15</f>
        <v>18</v>
      </c>
      <c r="E15" s="11">
        <f t="shared" si="0"/>
        <v>56</v>
      </c>
      <c r="F15" s="1"/>
      <c r="G15" s="9" t="s">
        <v>8</v>
      </c>
      <c r="H15" s="2">
        <f>Avesnes!H15+Cambrai!H15+Douai!H15+Dunkerque!H15+Hazebrouck!H15+Lille!H15+Maubeuge!H15+Roubaix!H15+Tourcoing!H15+Valenciennes!H15</f>
        <v>26</v>
      </c>
      <c r="I15" s="2">
        <f>Avesnes!I15+Cambrai!I15+Douai!I15+Dunkerque!I15+Hazebrouck!I15+Lille!I15+Maubeuge!I15+Roubaix!I15+Tourcoing!I15+Valenciennes!I15</f>
        <v>25</v>
      </c>
      <c r="J15" s="2">
        <f>Avesnes!J15+Cambrai!J15+Douai!J15+Dunkerque!J15+Hazebrouck!J15+Lille!J15+Maubeuge!J15+Roubaix!J15+Tourcoing!J15+Valenciennes!J15</f>
        <v>3</v>
      </c>
      <c r="K15" s="11">
        <f t="shared" si="1"/>
        <v>54</v>
      </c>
      <c r="L15" s="1"/>
      <c r="M15" s="9" t="s">
        <v>8</v>
      </c>
      <c r="N15" s="2">
        <f>Avesnes!N15+Cambrai!N15+Douai!N15+Dunkerque!N15+Hazebrouck!N15+Lille!N15+Maubeuge!N15+Roubaix!N15+Tourcoing!N15+Valenciennes!N15</f>
        <v>60</v>
      </c>
      <c r="O15" s="2">
        <f>Avesnes!O15+Cambrai!O15+Douai!O15+Dunkerque!O15+Hazebrouck!O15+Lille!O15+Maubeuge!O15+Roubaix!O15+Tourcoing!O15+Valenciennes!O15</f>
        <v>335</v>
      </c>
      <c r="P15" s="2">
        <f>Avesnes!P15+Cambrai!P15+Douai!P15+Dunkerque!P15+Hazebrouck!P15+Lille!P15+Maubeuge!P15+Roubaix!P15+Tourcoing!P15+Valenciennes!P15</f>
        <v>33</v>
      </c>
      <c r="Q15" s="11">
        <f t="shared" si="2"/>
        <v>428</v>
      </c>
    </row>
    <row r="16" spans="1:17" x14ac:dyDescent="0.25">
      <c r="A16" s="9" t="s">
        <v>14</v>
      </c>
      <c r="B16" s="11">
        <f>B11+B12+B13+B14+B15</f>
        <v>161</v>
      </c>
      <c r="C16" s="11">
        <f t="shared" ref="C16:E16" si="3">C11+C12+C13+C14+C15</f>
        <v>23</v>
      </c>
      <c r="D16" s="11">
        <f t="shared" si="3"/>
        <v>20</v>
      </c>
      <c r="E16" s="11">
        <f t="shared" si="3"/>
        <v>204</v>
      </c>
      <c r="F16" s="1"/>
      <c r="G16" s="9" t="s">
        <v>14</v>
      </c>
      <c r="H16" s="11">
        <f>SUM(H11:H15)</f>
        <v>123</v>
      </c>
      <c r="I16" s="11">
        <f t="shared" ref="I16:K16" si="4">SUM(I11:I15)</f>
        <v>39</v>
      </c>
      <c r="J16" s="11">
        <f t="shared" si="4"/>
        <v>3</v>
      </c>
      <c r="K16" s="11">
        <f t="shared" si="4"/>
        <v>165</v>
      </c>
      <c r="L16" s="1"/>
      <c r="M16" s="9" t="s">
        <v>14</v>
      </c>
      <c r="N16" s="11">
        <f>SUM(N11:N15)</f>
        <v>179</v>
      </c>
      <c r="O16" s="11">
        <f t="shared" ref="O16:Q16" si="5">SUM(O11:O15)</f>
        <v>444</v>
      </c>
      <c r="P16" s="11">
        <f t="shared" si="5"/>
        <v>34</v>
      </c>
      <c r="Q16" s="11">
        <f t="shared" si="5"/>
        <v>657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161</v>
      </c>
      <c r="I30" s="12">
        <v>123</v>
      </c>
      <c r="J30" s="12">
        <v>179</v>
      </c>
    </row>
    <row r="31" spans="7:10" x14ac:dyDescent="0.25">
      <c r="G31" s="2" t="s">
        <v>12</v>
      </c>
      <c r="H31" s="12">
        <v>23</v>
      </c>
      <c r="I31" s="12">
        <v>39</v>
      </c>
      <c r="J31" s="12">
        <v>444</v>
      </c>
    </row>
    <row r="32" spans="7:10" x14ac:dyDescent="0.25">
      <c r="G32" s="2" t="s">
        <v>13</v>
      </c>
      <c r="H32" s="12">
        <v>20</v>
      </c>
      <c r="I32" s="12">
        <v>3</v>
      </c>
      <c r="J32" s="12">
        <v>34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f>Avesnes!B51+Cambrai!B51+Douai!B51+Dunkerque!B51+Hazebrouck!B51+Lille!B51+Maubeuge!B51+Roubaix!B51+Tourcoing!B51+Valenciennes!B51</f>
        <v>133</v>
      </c>
      <c r="C51" s="2">
        <f>Avesnes!C51+Cambrai!C51+Douai!C51+Dunkerque!C51+Hazebrouck!C51+Lille!C51+Maubeuge!C51+Roubaix!C51+Tourcoing!C51+Valenciennes!C51</f>
        <v>13</v>
      </c>
      <c r="D51" s="2">
        <f>Avesnes!D51+Cambrai!D51+Douai!D51+Dunkerque!D51+Hazebrouck!D51+Lille!D51+Maubeuge!D51+Roubaix!D51+Tourcoing!D51+Valenciennes!D51</f>
        <v>4</v>
      </c>
      <c r="E51" s="11">
        <f>B51+C51+D51</f>
        <v>150</v>
      </c>
      <c r="F51" s="1"/>
      <c r="G51" s="9" t="s">
        <v>4</v>
      </c>
      <c r="H51" s="2">
        <f>Avesnes!H51+Cambrai!H51+Douai!H51+Dunkerque!H51+Hazebrouck!H51+Lille!H51+Maubeuge!H51+Roubaix!H51+Tourcoing!H51+Valenciennes!H51</f>
        <v>97</v>
      </c>
      <c r="I51" s="2">
        <f>Avesnes!I51+Cambrai!I51+Douai!I51+Dunkerque!I51+Hazebrouck!I51+Lille!I51+Maubeuge!I51+Roubaix!I51+Tourcoing!I51+Valenciennes!I51</f>
        <v>25</v>
      </c>
      <c r="J51" s="2">
        <f>Avesnes!J51+Cambrai!J51+Douai!J51+Dunkerque!J51+Hazebrouck!J51+Lille!J51+Maubeuge!J51+Roubaix!J51+Tourcoing!J51+Valenciennes!J51</f>
        <v>3</v>
      </c>
      <c r="K51" s="11">
        <f>SUM(H51:J51)</f>
        <v>125</v>
      </c>
      <c r="L51" s="1"/>
      <c r="M51" s="9" t="s">
        <v>4</v>
      </c>
      <c r="N51" s="2">
        <f>Avesnes!N51+Cambrai!N51+Douai!N51+Dunkerque!N51+Hazebrouck!N51+Lille!N51+Maubeuge!N51+Roubaix!N51+Tourcoing!N51+Valenciennes!N51</f>
        <v>38</v>
      </c>
      <c r="O51" s="2">
        <f>Avesnes!O51+Cambrai!O51+Douai!O51+Dunkerque!O51+Hazebrouck!O51+Lille!O51+Maubeuge!O51+Roubaix!O51+Tourcoing!O51+Valenciennes!O51</f>
        <v>57</v>
      </c>
      <c r="P51" s="2">
        <f>Avesnes!P51+Cambrai!P51+Douai!P51+Dunkerque!P51+Hazebrouck!P51+Lille!P51+Maubeuge!P51+Roubaix!P51+Tourcoing!P51+Valenciennes!P51</f>
        <v>1</v>
      </c>
      <c r="Q51" s="11">
        <f>SUM(N51:P51)</f>
        <v>96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f>Avesnes!B52+Cambrai!B52+Douai!B52+Dunkerque!B52+Hazebrouck!B52+Lille!B52+Maubeuge!B52+Roubaix!B52+Tourcoing!B52+Valenciennes!B52</f>
        <v>40</v>
      </c>
      <c r="C52" s="2">
        <f>Avesnes!C52+Cambrai!C52+Douai!C52+Dunkerque!C52+Hazebrouck!C52+Lille!C52+Maubeuge!C52+Roubaix!C52+Tourcoing!C52+Valenciennes!C52</f>
        <v>0</v>
      </c>
      <c r="D52" s="2">
        <f>Avesnes!D52+Cambrai!D52+Douai!D52+Dunkerque!D52+Hazebrouck!D52+Lille!D52+Maubeuge!D52+Roubaix!D52+Tourcoing!D52+Valenciennes!D52</f>
        <v>0</v>
      </c>
      <c r="E52" s="11">
        <f t="shared" ref="E52:E55" si="6">B52+C52+D52</f>
        <v>40</v>
      </c>
      <c r="F52" s="1"/>
      <c r="G52" s="9" t="s">
        <v>5</v>
      </c>
      <c r="H52" s="2">
        <f>Avesnes!H52+Cambrai!H52+Douai!H52+Dunkerque!H52+Hazebrouck!H52+Lille!H52+Maubeuge!H52+Roubaix!H52+Tourcoing!H52+Valenciennes!H52</f>
        <v>16</v>
      </c>
      <c r="I52" s="2">
        <f>Avesnes!I52+Cambrai!I52+Douai!I52+Dunkerque!I52+Hazebrouck!I52+Lille!I52+Maubeuge!I52+Roubaix!I52+Tourcoing!I52+Valenciennes!I52</f>
        <v>1</v>
      </c>
      <c r="J52" s="2">
        <f>Avesnes!J52+Cambrai!J52+Douai!J52+Dunkerque!J52+Hazebrouck!J52+Lille!J52+Maubeuge!J52+Roubaix!J52+Tourcoing!J52+Valenciennes!J52</f>
        <v>0</v>
      </c>
      <c r="K52" s="11">
        <f t="shared" ref="K52:K55" si="7">SUM(H52:J52)</f>
        <v>17</v>
      </c>
      <c r="L52" s="1"/>
      <c r="M52" s="9" t="s">
        <v>5</v>
      </c>
      <c r="N52" s="2">
        <f>Avesnes!N52+Cambrai!N52+Douai!N52+Dunkerque!N52+Hazebrouck!N52+Lille!N52+Maubeuge!N52+Roubaix!N52+Tourcoing!N52+Valenciennes!N52</f>
        <v>10</v>
      </c>
      <c r="O52" s="2">
        <f>Avesnes!O52+Cambrai!O52+Douai!O52+Dunkerque!O52+Hazebrouck!O52+Lille!O52+Maubeuge!O52+Roubaix!O52+Tourcoing!O52+Valenciennes!O52</f>
        <v>3</v>
      </c>
      <c r="P52" s="2">
        <f>Avesnes!P52+Cambrai!P52+Douai!P52+Dunkerque!P52+Hazebrouck!P52+Lille!P52+Maubeuge!P52+Roubaix!P52+Tourcoing!P52+Valenciennes!P52</f>
        <v>0</v>
      </c>
      <c r="Q52" s="11">
        <f t="shared" ref="Q52:Q55" si="8">SUM(N52:P52)</f>
        <v>13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>
        <f>Avesnes!B53+Cambrai!B53+Douai!B53+Dunkerque!B53+Hazebrouck!B53+Lille!B53+Maubeuge!B53+Roubaix!B53+Tourcoing!B53+Valenciennes!B53</f>
        <v>0</v>
      </c>
      <c r="C53" s="2">
        <f>Avesnes!C53+Cambrai!C53+Douai!C53+Dunkerque!C53+Hazebrouck!C53+Lille!C53+Maubeuge!C53+Roubaix!C53+Tourcoing!C53+Valenciennes!C53</f>
        <v>0</v>
      </c>
      <c r="D53" s="2">
        <f>Avesnes!D53+Cambrai!D53+Douai!D53+Dunkerque!D53+Hazebrouck!D53+Lille!D53+Maubeuge!D53+Roubaix!D53+Tourcoing!D53+Valenciennes!D53</f>
        <v>0</v>
      </c>
      <c r="E53" s="11">
        <f t="shared" si="6"/>
        <v>0</v>
      </c>
      <c r="F53" s="1"/>
      <c r="G53" s="9" t="s">
        <v>6</v>
      </c>
      <c r="H53" s="2">
        <f>Avesnes!H53+Cambrai!H53+Douai!H53+Dunkerque!H53+Hazebrouck!H53+Lille!H53+Maubeuge!H53+Roubaix!H53+Tourcoing!H53+Valenciennes!H53</f>
        <v>0</v>
      </c>
      <c r="I53" s="2">
        <f>Avesnes!I53+Cambrai!I53+Douai!I53+Dunkerque!I53+Hazebrouck!I53+Lille!I53+Maubeuge!I53+Roubaix!I53+Tourcoing!I53+Valenciennes!I53</f>
        <v>0</v>
      </c>
      <c r="J53" s="2">
        <f>Avesnes!J53+Cambrai!J53+Douai!J53+Dunkerque!J53+Hazebrouck!J53+Lille!J53+Maubeuge!J53+Roubaix!J53+Tourcoing!J53+Valenciennes!J53</f>
        <v>0</v>
      </c>
      <c r="K53" s="11">
        <f t="shared" si="7"/>
        <v>0</v>
      </c>
      <c r="L53" s="1"/>
      <c r="M53" s="9" t="s">
        <v>6</v>
      </c>
      <c r="N53" s="2">
        <f>Avesnes!N53+Cambrai!N53+Douai!N53+Dunkerque!N53+Hazebrouck!N53+Lille!N53+Maubeuge!N53+Roubaix!N53+Tourcoing!N53+Valenciennes!N53</f>
        <v>10</v>
      </c>
      <c r="O53" s="2">
        <f>Avesnes!O53+Cambrai!O53+Douai!O53+Dunkerque!O53+Hazebrouck!O53+Lille!O53+Maubeuge!O53+Roubaix!O53+Tourcoing!O53+Valenciennes!O53</f>
        <v>26</v>
      </c>
      <c r="P53" s="2">
        <f>Avesnes!P53+Cambrai!P53+Douai!P53+Dunkerque!P53+Hazebrouck!P53+Lille!P53+Maubeuge!P53+Roubaix!P53+Tourcoing!P53+Valenciennes!P53</f>
        <v>0</v>
      </c>
      <c r="Q53" s="11">
        <f t="shared" si="8"/>
        <v>36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f>Avesnes!B54+Cambrai!B54+Douai!B54+Dunkerque!B54+Hazebrouck!B54+Lille!B54+Maubeuge!B54+Roubaix!B54+Tourcoing!B54+Valenciennes!B54</f>
        <v>26</v>
      </c>
      <c r="C54" s="2">
        <f>Avesnes!C54+Cambrai!C54+Douai!C54+Dunkerque!C54+Hazebrouck!C54+Lille!C54+Maubeuge!C54+Roubaix!C54+Tourcoing!C54+Valenciennes!C54</f>
        <v>3</v>
      </c>
      <c r="D54" s="2">
        <f>Avesnes!D54+Cambrai!D54+Douai!D54+Dunkerque!D54+Hazebrouck!D54+Lille!D54+Maubeuge!D54+Roubaix!D54+Tourcoing!D54+Valenciennes!D54</f>
        <v>1</v>
      </c>
      <c r="E54" s="11">
        <f t="shared" si="6"/>
        <v>30</v>
      </c>
      <c r="F54" s="1"/>
      <c r="G54" s="9" t="s">
        <v>7</v>
      </c>
      <c r="H54" s="2">
        <f>Avesnes!H54+Cambrai!H54+Douai!H54+Dunkerque!H54+Hazebrouck!H54+Lille!H54+Maubeuge!H54+Roubaix!H54+Tourcoing!H54+Valenciennes!H54</f>
        <v>31</v>
      </c>
      <c r="I54" s="2">
        <f>Avesnes!I54+Cambrai!I54+Douai!I54+Dunkerque!I54+Hazebrouck!I54+Lille!I54+Maubeuge!I54+Roubaix!I54+Tourcoing!I54+Valenciennes!I54</f>
        <v>4</v>
      </c>
      <c r="J54" s="2">
        <f>Avesnes!J54+Cambrai!J54+Douai!J54+Dunkerque!J54+Hazebrouck!J54+Lille!J54+Maubeuge!J54+Roubaix!J54+Tourcoing!J54+Valenciennes!J54</f>
        <v>0</v>
      </c>
      <c r="K54" s="11">
        <f t="shared" si="7"/>
        <v>35</v>
      </c>
      <c r="L54" s="1"/>
      <c r="M54" s="9" t="s">
        <v>7</v>
      </c>
      <c r="N54" s="2">
        <f>Avesnes!N54+Cambrai!N54+Douai!N54+Dunkerque!N54+Hazebrouck!N54+Lille!N54+Maubeuge!N54+Roubaix!N54+Tourcoing!N54+Valenciennes!N54</f>
        <v>32</v>
      </c>
      <c r="O54" s="2">
        <f>Avesnes!O54+Cambrai!O54+Douai!O54+Dunkerque!O54+Hazebrouck!O54+Lille!O54+Maubeuge!O54+Roubaix!O54+Tourcoing!O54+Valenciennes!O54</f>
        <v>19</v>
      </c>
      <c r="P54" s="2">
        <f>Avesnes!P54+Cambrai!P54+Douai!P54+Dunkerque!P54+Hazebrouck!P54+Lille!P54+Maubeuge!P54+Roubaix!P54+Tourcoing!P54+Valenciennes!P54</f>
        <v>1</v>
      </c>
      <c r="Q54" s="11">
        <f t="shared" si="8"/>
        <v>52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f>Avesnes!B55+Cambrai!B55+Douai!B55+Dunkerque!B55+Hazebrouck!B55+Lille!B55+Maubeuge!B55+Roubaix!B55+Tourcoing!B55+Valenciennes!B55</f>
        <v>37</v>
      </c>
      <c r="C55" s="2">
        <f>Avesnes!C55+Cambrai!C55+Douai!C55+Dunkerque!C55+Hazebrouck!C55+Lille!C55+Maubeuge!C55+Roubaix!C55+Tourcoing!C55+Valenciennes!C55</f>
        <v>14</v>
      </c>
      <c r="D55" s="2">
        <f>Avesnes!D55+Cambrai!D55+Douai!D55+Dunkerque!D55+Hazebrouck!D55+Lille!D55+Maubeuge!D55+Roubaix!D55+Tourcoing!D55+Valenciennes!D55</f>
        <v>31</v>
      </c>
      <c r="E55" s="11">
        <f t="shared" si="6"/>
        <v>82</v>
      </c>
      <c r="F55" s="1"/>
      <c r="G55" s="9" t="s">
        <v>8</v>
      </c>
      <c r="H55" s="2">
        <f>Avesnes!H55+Cambrai!H55+Douai!H55+Dunkerque!H55+Hazebrouck!H55+Lille!H55+Maubeuge!H55+Roubaix!H55+Tourcoing!H55+Valenciennes!H55</f>
        <v>44</v>
      </c>
      <c r="I55" s="2">
        <f>Avesnes!I55+Cambrai!I55+Douai!I55+Dunkerque!I55+Hazebrouck!I55+Lille!I55+Maubeuge!I55+Roubaix!I55+Tourcoing!I55+Valenciennes!I55</f>
        <v>50</v>
      </c>
      <c r="J55" s="2">
        <f>Avesnes!J55+Cambrai!J55+Douai!J55+Dunkerque!J55+Hazebrouck!J55+Lille!J55+Maubeuge!J55+Roubaix!J55+Tourcoing!J55+Valenciennes!J55</f>
        <v>15</v>
      </c>
      <c r="K55" s="11">
        <f t="shared" si="7"/>
        <v>109</v>
      </c>
      <c r="L55" s="1"/>
      <c r="M55" s="9" t="s">
        <v>8</v>
      </c>
      <c r="N55" s="2">
        <f>Avesnes!N55+Cambrai!N55+Douai!N55+Dunkerque!N55+Hazebrouck!N55+Lille!N55+Maubeuge!N55+Roubaix!N55+Tourcoing!N55+Valenciennes!N55</f>
        <v>42</v>
      </c>
      <c r="O55" s="2">
        <f>Avesnes!O55+Cambrai!O55+Douai!O55+Dunkerque!O55+Hazebrouck!O55+Lille!O55+Maubeuge!O55+Roubaix!O55+Tourcoing!O55+Valenciennes!O55</f>
        <v>125</v>
      </c>
      <c r="P55" s="2">
        <f>Avesnes!P55+Cambrai!P55+Douai!P55+Dunkerque!P55+Hazebrouck!P55+Lille!P55+Maubeuge!P55+Roubaix!P55+Tourcoing!P55+Valenciennes!P55</f>
        <v>7</v>
      </c>
      <c r="Q55" s="11">
        <f t="shared" si="8"/>
        <v>174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236</v>
      </c>
      <c r="C56" s="11">
        <f t="shared" ref="C56:E56" si="9">C51+C52+C53+C54+C55</f>
        <v>30</v>
      </c>
      <c r="D56" s="11">
        <f t="shared" si="9"/>
        <v>36</v>
      </c>
      <c r="E56" s="11">
        <f t="shared" si="9"/>
        <v>302</v>
      </c>
      <c r="F56" s="1"/>
      <c r="G56" s="9" t="s">
        <v>14</v>
      </c>
      <c r="H56" s="11">
        <f>SUM(H51:H55)</f>
        <v>188</v>
      </c>
      <c r="I56" s="11">
        <f t="shared" ref="I56:K56" si="10">SUM(I51:I55)</f>
        <v>80</v>
      </c>
      <c r="J56" s="11">
        <f t="shared" si="10"/>
        <v>18</v>
      </c>
      <c r="K56" s="11">
        <f t="shared" si="10"/>
        <v>286</v>
      </c>
      <c r="L56" s="1"/>
      <c r="M56" s="9" t="s">
        <v>14</v>
      </c>
      <c r="N56" s="11">
        <f>SUM(N51:N55)</f>
        <v>132</v>
      </c>
      <c r="O56" s="11">
        <f t="shared" ref="O56:Q56" si="11">SUM(O51:O55)</f>
        <v>230</v>
      </c>
      <c r="P56" s="11">
        <f t="shared" si="11"/>
        <v>9</v>
      </c>
      <c r="Q56" s="11">
        <f t="shared" si="11"/>
        <v>371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236</v>
      </c>
      <c r="I70" s="12">
        <v>188</v>
      </c>
      <c r="J70" s="12">
        <v>132</v>
      </c>
    </row>
    <row r="71" spans="7:22" x14ac:dyDescent="0.25">
      <c r="G71" s="2" t="s">
        <v>12</v>
      </c>
      <c r="H71" s="12">
        <v>30</v>
      </c>
      <c r="I71" s="12">
        <v>80</v>
      </c>
      <c r="J71" s="12">
        <v>230</v>
      </c>
    </row>
    <row r="72" spans="7:22" x14ac:dyDescent="0.25">
      <c r="G72" s="2" t="s">
        <v>13</v>
      </c>
      <c r="H72" s="12">
        <v>36</v>
      </c>
      <c r="I72" s="12">
        <v>18</v>
      </c>
      <c r="J72" s="12">
        <v>9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210</v>
      </c>
      <c r="C91" s="2">
        <f t="shared" si="12"/>
        <v>20</v>
      </c>
      <c r="D91" s="2">
        <f t="shared" si="12"/>
        <v>6</v>
      </c>
      <c r="E91" s="11">
        <f>B91+C91+D91</f>
        <v>236</v>
      </c>
      <c r="F91" s="1"/>
      <c r="G91" s="9" t="s">
        <v>4</v>
      </c>
      <c r="H91" s="2">
        <f t="shared" ref="H91:J95" si="13">H11+H51</f>
        <v>169</v>
      </c>
      <c r="I91" s="2">
        <f t="shared" si="13"/>
        <v>37</v>
      </c>
      <c r="J91" s="2">
        <f t="shared" si="13"/>
        <v>3</v>
      </c>
      <c r="K91" s="11">
        <f>SUM(H91:J91)</f>
        <v>209</v>
      </c>
      <c r="L91" s="1"/>
      <c r="M91" s="9" t="s">
        <v>4</v>
      </c>
      <c r="N91" s="2">
        <f t="shared" ref="N91:P95" si="14">N11+N51</f>
        <v>93</v>
      </c>
      <c r="O91" s="2">
        <f t="shared" si="14"/>
        <v>132</v>
      </c>
      <c r="P91" s="2">
        <f t="shared" si="14"/>
        <v>2</v>
      </c>
      <c r="Q91" s="11">
        <f>SUM(N91:P91)</f>
        <v>227</v>
      </c>
    </row>
    <row r="92" spans="1:22" x14ac:dyDescent="0.25">
      <c r="A92" s="9" t="s">
        <v>5</v>
      </c>
      <c r="B92" s="2">
        <f t="shared" si="12"/>
        <v>74</v>
      </c>
      <c r="C92" s="2">
        <f t="shared" si="12"/>
        <v>1</v>
      </c>
      <c r="D92" s="2">
        <f t="shared" si="12"/>
        <v>0</v>
      </c>
      <c r="E92" s="11">
        <f t="shared" ref="E92:E95" si="15">B92+C92+D92</f>
        <v>75</v>
      </c>
      <c r="F92" s="1"/>
      <c r="G92" s="9" t="s">
        <v>5</v>
      </c>
      <c r="H92" s="2">
        <f t="shared" si="13"/>
        <v>24</v>
      </c>
      <c r="I92" s="2">
        <f t="shared" si="13"/>
        <v>1</v>
      </c>
      <c r="J92" s="2">
        <f t="shared" si="13"/>
        <v>0</v>
      </c>
      <c r="K92" s="11">
        <f t="shared" ref="K92:K95" si="16">SUM(H92:J92)</f>
        <v>25</v>
      </c>
      <c r="L92" s="1"/>
      <c r="M92" s="9" t="s">
        <v>5</v>
      </c>
      <c r="N92" s="2">
        <f t="shared" si="14"/>
        <v>20</v>
      </c>
      <c r="O92" s="2">
        <f t="shared" si="14"/>
        <v>4</v>
      </c>
      <c r="P92" s="2">
        <f t="shared" si="14"/>
        <v>0</v>
      </c>
      <c r="Q92" s="11">
        <f t="shared" ref="Q92:Q95" si="17">SUM(N92:P92)</f>
        <v>24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10</v>
      </c>
      <c r="O93" s="2">
        <f t="shared" si="14"/>
        <v>26</v>
      </c>
      <c r="P93" s="2">
        <f t="shared" si="14"/>
        <v>0</v>
      </c>
      <c r="Q93" s="11">
        <f t="shared" si="17"/>
        <v>36</v>
      </c>
    </row>
    <row r="94" spans="1:22" x14ac:dyDescent="0.25">
      <c r="A94" s="9" t="s">
        <v>7</v>
      </c>
      <c r="B94" s="2">
        <f t="shared" si="12"/>
        <v>51</v>
      </c>
      <c r="C94" s="2">
        <f t="shared" si="12"/>
        <v>5</v>
      </c>
      <c r="D94" s="2">
        <f t="shared" si="12"/>
        <v>1</v>
      </c>
      <c r="E94" s="11">
        <f t="shared" si="15"/>
        <v>57</v>
      </c>
      <c r="F94" s="1"/>
      <c r="G94" s="9" t="s">
        <v>7</v>
      </c>
      <c r="H94" s="2">
        <f t="shared" si="13"/>
        <v>48</v>
      </c>
      <c r="I94" s="2">
        <f t="shared" si="13"/>
        <v>6</v>
      </c>
      <c r="J94" s="2">
        <f t="shared" si="13"/>
        <v>0</v>
      </c>
      <c r="K94" s="11">
        <f t="shared" si="16"/>
        <v>54</v>
      </c>
      <c r="L94" s="1"/>
      <c r="M94" s="9" t="s">
        <v>7</v>
      </c>
      <c r="N94" s="2">
        <f t="shared" si="14"/>
        <v>86</v>
      </c>
      <c r="O94" s="2">
        <f t="shared" si="14"/>
        <v>52</v>
      </c>
      <c r="P94" s="2">
        <f t="shared" si="14"/>
        <v>1</v>
      </c>
      <c r="Q94" s="11">
        <f t="shared" si="17"/>
        <v>139</v>
      </c>
    </row>
    <row r="95" spans="1:22" x14ac:dyDescent="0.25">
      <c r="A95" s="9" t="s">
        <v>8</v>
      </c>
      <c r="B95" s="2">
        <f t="shared" si="12"/>
        <v>62</v>
      </c>
      <c r="C95" s="2">
        <f t="shared" si="12"/>
        <v>27</v>
      </c>
      <c r="D95" s="2">
        <f t="shared" si="12"/>
        <v>49</v>
      </c>
      <c r="E95" s="11">
        <f t="shared" si="15"/>
        <v>138</v>
      </c>
      <c r="F95" s="1"/>
      <c r="G95" s="9" t="s">
        <v>8</v>
      </c>
      <c r="H95" s="2">
        <f t="shared" si="13"/>
        <v>70</v>
      </c>
      <c r="I95" s="2">
        <f t="shared" si="13"/>
        <v>75</v>
      </c>
      <c r="J95" s="2">
        <f t="shared" si="13"/>
        <v>18</v>
      </c>
      <c r="K95" s="11">
        <f t="shared" si="16"/>
        <v>163</v>
      </c>
      <c r="L95" s="1"/>
      <c r="M95" s="9" t="s">
        <v>8</v>
      </c>
      <c r="N95" s="2">
        <f t="shared" si="14"/>
        <v>102</v>
      </c>
      <c r="O95" s="2">
        <f t="shared" si="14"/>
        <v>460</v>
      </c>
      <c r="P95" s="2">
        <f t="shared" si="14"/>
        <v>40</v>
      </c>
      <c r="Q95" s="11">
        <f t="shared" si="17"/>
        <v>602</v>
      </c>
    </row>
    <row r="96" spans="1:22" x14ac:dyDescent="0.25">
      <c r="A96" s="9" t="s">
        <v>14</v>
      </c>
      <c r="B96" s="11">
        <f>B91+B92+B93+B94+B95</f>
        <v>397</v>
      </c>
      <c r="C96" s="11">
        <f t="shared" ref="C96:E96" si="18">C91+C92+C93+C94+C95</f>
        <v>53</v>
      </c>
      <c r="D96" s="11">
        <f t="shared" si="18"/>
        <v>56</v>
      </c>
      <c r="E96" s="11">
        <f t="shared" si="18"/>
        <v>506</v>
      </c>
      <c r="F96" s="1"/>
      <c r="G96" s="9" t="s">
        <v>14</v>
      </c>
      <c r="H96" s="11">
        <f>SUM(H91:H95)</f>
        <v>311</v>
      </c>
      <c r="I96" s="11">
        <f t="shared" ref="I96:K96" si="19">SUM(I91:I95)</f>
        <v>119</v>
      </c>
      <c r="J96" s="11">
        <f t="shared" si="19"/>
        <v>21</v>
      </c>
      <c r="K96" s="11">
        <f t="shared" si="19"/>
        <v>451</v>
      </c>
      <c r="L96" s="1"/>
      <c r="M96" s="9" t="s">
        <v>14</v>
      </c>
      <c r="N96" s="11">
        <f>SUM(N91:N95)</f>
        <v>311</v>
      </c>
      <c r="O96" s="11">
        <f t="shared" ref="O96:Q96" si="20">SUM(O91:O95)</f>
        <v>674</v>
      </c>
      <c r="P96" s="11">
        <f t="shared" si="20"/>
        <v>43</v>
      </c>
      <c r="Q96" s="11">
        <f t="shared" si="20"/>
        <v>1028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397</v>
      </c>
      <c r="I110" s="12">
        <v>311</v>
      </c>
      <c r="J110" s="12">
        <v>311</v>
      </c>
    </row>
    <row r="111" spans="7:10" x14ac:dyDescent="0.25">
      <c r="G111" s="2" t="s">
        <v>12</v>
      </c>
      <c r="H111" s="12">
        <v>53</v>
      </c>
      <c r="I111" s="12">
        <v>119</v>
      </c>
      <c r="J111" s="12">
        <v>674</v>
      </c>
    </row>
    <row r="112" spans="7:10" x14ac:dyDescent="0.25">
      <c r="G112" s="2" t="s">
        <v>13</v>
      </c>
      <c r="H112" s="12">
        <v>56</v>
      </c>
      <c r="I112" s="12">
        <v>21</v>
      </c>
      <c r="J112" s="12">
        <v>43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31" workbookViewId="0">
      <selection activeCell="J113" sqref="J113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12</v>
      </c>
      <c r="C11" s="2"/>
      <c r="D11" s="2"/>
      <c r="E11" s="11">
        <f>B11+C11+D11</f>
        <v>12</v>
      </c>
      <c r="F11" s="1"/>
      <c r="G11" s="9" t="s">
        <v>4</v>
      </c>
      <c r="H11" s="2">
        <v>6</v>
      </c>
      <c r="I11" s="2">
        <v>1</v>
      </c>
      <c r="J11" s="2"/>
      <c r="K11" s="11">
        <f>SUM(H11:J11)</f>
        <v>7</v>
      </c>
      <c r="L11" s="1"/>
      <c r="M11" s="9" t="s">
        <v>4</v>
      </c>
      <c r="N11" s="2">
        <v>7</v>
      </c>
      <c r="O11" s="2">
        <v>8</v>
      </c>
      <c r="P11" s="2"/>
      <c r="Q11" s="11">
        <f>SUM(N11:P11)</f>
        <v>15</v>
      </c>
    </row>
    <row r="12" spans="1:17" x14ac:dyDescent="0.25">
      <c r="A12" s="9" t="s">
        <v>5</v>
      </c>
      <c r="B12" s="2">
        <v>3</v>
      </c>
      <c r="C12" s="2"/>
      <c r="D12" s="2"/>
      <c r="E12" s="11">
        <f t="shared" ref="E12:E15" si="0">B12+C12+D12</f>
        <v>3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 x14ac:dyDescent="0.25">
      <c r="A13" s="9" t="s">
        <v>6</v>
      </c>
      <c r="B13" s="2">
        <v>1</v>
      </c>
      <c r="C13" s="2"/>
      <c r="D13" s="2"/>
      <c r="E13" s="11">
        <f t="shared" si="0"/>
        <v>1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>
        <v>1</v>
      </c>
      <c r="C14" s="2">
        <v>2</v>
      </c>
      <c r="D14" s="2"/>
      <c r="E14" s="11">
        <f t="shared" si="0"/>
        <v>3</v>
      </c>
      <c r="F14" s="1"/>
      <c r="G14" s="9" t="s">
        <v>7</v>
      </c>
      <c r="H14" s="2"/>
      <c r="I14" s="2">
        <v>1</v>
      </c>
      <c r="J14" s="2"/>
      <c r="K14" s="11">
        <f t="shared" si="1"/>
        <v>1</v>
      </c>
      <c r="L14" s="1"/>
      <c r="M14" s="9" t="s">
        <v>7</v>
      </c>
      <c r="N14" s="2">
        <v>3</v>
      </c>
      <c r="O14" s="2">
        <v>2</v>
      </c>
      <c r="P14" s="2"/>
      <c r="Q14" s="11">
        <f t="shared" si="2"/>
        <v>5</v>
      </c>
    </row>
    <row r="15" spans="1:17" x14ac:dyDescent="0.25">
      <c r="A15" s="9" t="s">
        <v>8</v>
      </c>
      <c r="B15" s="2">
        <v>2</v>
      </c>
      <c r="C15" s="2"/>
      <c r="D15" s="2"/>
      <c r="E15" s="11">
        <f t="shared" si="0"/>
        <v>2</v>
      </c>
      <c r="F15" s="1"/>
      <c r="G15" s="9" t="s">
        <v>8</v>
      </c>
      <c r="H15" s="2"/>
      <c r="I15" s="2">
        <v>2</v>
      </c>
      <c r="J15" s="2"/>
      <c r="K15" s="11">
        <f t="shared" si="1"/>
        <v>2</v>
      </c>
      <c r="L15" s="1"/>
      <c r="M15" s="9" t="s">
        <v>8</v>
      </c>
      <c r="N15" s="2">
        <v>7</v>
      </c>
      <c r="O15" s="2">
        <v>35</v>
      </c>
      <c r="P15" s="2"/>
      <c r="Q15" s="11">
        <f t="shared" si="2"/>
        <v>42</v>
      </c>
    </row>
    <row r="16" spans="1:17" x14ac:dyDescent="0.25">
      <c r="A16" s="9" t="s">
        <v>14</v>
      </c>
      <c r="B16" s="11">
        <f>B11+B12+B13+B14+B15</f>
        <v>19</v>
      </c>
      <c r="C16" s="11">
        <f t="shared" ref="C16:E16" si="3">C11+C12+C13+C14+C15</f>
        <v>2</v>
      </c>
      <c r="D16" s="11">
        <f t="shared" si="3"/>
        <v>0</v>
      </c>
      <c r="E16" s="11">
        <f t="shared" si="3"/>
        <v>21</v>
      </c>
      <c r="F16" s="1"/>
      <c r="G16" s="9" t="s">
        <v>14</v>
      </c>
      <c r="H16" s="11">
        <f>SUM(H11:H15)</f>
        <v>6</v>
      </c>
      <c r="I16" s="11">
        <f t="shared" ref="I16:K16" si="4">SUM(I11:I15)</f>
        <v>4</v>
      </c>
      <c r="J16" s="11">
        <f t="shared" si="4"/>
        <v>0</v>
      </c>
      <c r="K16" s="11">
        <f t="shared" si="4"/>
        <v>10</v>
      </c>
      <c r="L16" s="1"/>
      <c r="M16" s="9" t="s">
        <v>14</v>
      </c>
      <c r="N16" s="11">
        <f>SUM(N11:N15)</f>
        <v>17</v>
      </c>
      <c r="O16" s="11">
        <f t="shared" ref="O16:Q16" si="5">SUM(O11:O15)</f>
        <v>45</v>
      </c>
      <c r="P16" s="11">
        <f t="shared" si="5"/>
        <v>0</v>
      </c>
      <c r="Q16" s="11">
        <f t="shared" si="5"/>
        <v>62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19</v>
      </c>
      <c r="I30" s="12">
        <v>6</v>
      </c>
      <c r="J30" s="12">
        <v>17</v>
      </c>
    </row>
    <row r="31" spans="7:10" x14ac:dyDescent="0.25">
      <c r="G31" s="2" t="s">
        <v>12</v>
      </c>
      <c r="H31" s="12">
        <v>2</v>
      </c>
      <c r="I31" s="12">
        <v>4</v>
      </c>
      <c r="J31" s="12">
        <v>45</v>
      </c>
    </row>
    <row r="32" spans="7:10" x14ac:dyDescent="0.25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10</v>
      </c>
      <c r="C51" s="2">
        <v>3</v>
      </c>
      <c r="D51" s="2"/>
      <c r="E51" s="11">
        <f>B51+C51+D51</f>
        <v>13</v>
      </c>
      <c r="F51" s="1"/>
      <c r="G51" s="9" t="s">
        <v>4</v>
      </c>
      <c r="H51" s="2">
        <v>18</v>
      </c>
      <c r="I51" s="2">
        <v>6</v>
      </c>
      <c r="J51" s="2"/>
      <c r="K51" s="11">
        <f>SUM(H51:J51)</f>
        <v>24</v>
      </c>
      <c r="L51" s="1"/>
      <c r="M51" s="9" t="s">
        <v>4</v>
      </c>
      <c r="N51" s="2">
        <v>5</v>
      </c>
      <c r="O51" s="2">
        <v>7</v>
      </c>
      <c r="P51" s="2"/>
      <c r="Q51" s="11">
        <f>SUM(N51:P51)</f>
        <v>12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2</v>
      </c>
      <c r="C52" s="2"/>
      <c r="D52" s="2"/>
      <c r="E52" s="11">
        <f t="shared" ref="E52:E55" si="6">B52+C52+D52</f>
        <v>2</v>
      </c>
      <c r="F52" s="1"/>
      <c r="G52" s="9" t="s">
        <v>5</v>
      </c>
      <c r="H52" s="2">
        <v>4</v>
      </c>
      <c r="I52" s="2"/>
      <c r="J52" s="2"/>
      <c r="K52" s="11">
        <f t="shared" ref="K52:K55" si="7">SUM(H52:J52)</f>
        <v>4</v>
      </c>
      <c r="L52" s="1"/>
      <c r="M52" s="9" t="s">
        <v>5</v>
      </c>
      <c r="N52" s="2">
        <v>1</v>
      </c>
      <c r="O52" s="2"/>
      <c r="P52" s="2"/>
      <c r="Q52" s="11">
        <f t="shared" ref="Q52:Q55" si="8">SUM(N52:P52)</f>
        <v>1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v>2</v>
      </c>
      <c r="C54" s="2">
        <v>1</v>
      </c>
      <c r="D54" s="2"/>
      <c r="E54" s="11">
        <f t="shared" si="6"/>
        <v>3</v>
      </c>
      <c r="F54" s="1"/>
      <c r="G54" s="9" t="s">
        <v>7</v>
      </c>
      <c r="H54" s="2">
        <v>4</v>
      </c>
      <c r="I54" s="2">
        <v>1</v>
      </c>
      <c r="J54" s="2"/>
      <c r="K54" s="11">
        <f t="shared" si="7"/>
        <v>5</v>
      </c>
      <c r="L54" s="1"/>
      <c r="M54" s="9" t="s">
        <v>7</v>
      </c>
      <c r="N54" s="2">
        <v>1</v>
      </c>
      <c r="O54" s="2">
        <v>1</v>
      </c>
      <c r="P54" s="2"/>
      <c r="Q54" s="11">
        <f t="shared" si="8"/>
        <v>2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5</v>
      </c>
      <c r="C55" s="2">
        <v>3</v>
      </c>
      <c r="D55" s="2"/>
      <c r="E55" s="11">
        <f t="shared" si="6"/>
        <v>8</v>
      </c>
      <c r="F55" s="1"/>
      <c r="G55" s="9" t="s">
        <v>8</v>
      </c>
      <c r="H55" s="2">
        <v>1</v>
      </c>
      <c r="I55" s="2">
        <v>4</v>
      </c>
      <c r="J55" s="2"/>
      <c r="K55" s="11">
        <f t="shared" si="7"/>
        <v>5</v>
      </c>
      <c r="L55" s="1"/>
      <c r="M55" s="9" t="s">
        <v>8</v>
      </c>
      <c r="N55" s="2">
        <v>9</v>
      </c>
      <c r="O55" s="2">
        <v>24</v>
      </c>
      <c r="P55" s="2"/>
      <c r="Q55" s="11">
        <f t="shared" si="8"/>
        <v>33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19</v>
      </c>
      <c r="C56" s="11">
        <f t="shared" ref="C56:E56" si="9">C51+C52+C53+C54+C55</f>
        <v>7</v>
      </c>
      <c r="D56" s="11">
        <f t="shared" si="9"/>
        <v>0</v>
      </c>
      <c r="E56" s="11">
        <f t="shared" si="9"/>
        <v>26</v>
      </c>
      <c r="F56" s="1"/>
      <c r="G56" s="9" t="s">
        <v>14</v>
      </c>
      <c r="H56" s="11">
        <f>SUM(H51:H55)</f>
        <v>27</v>
      </c>
      <c r="I56" s="11">
        <f t="shared" ref="I56:K56" si="10">SUM(I51:I55)</f>
        <v>11</v>
      </c>
      <c r="J56" s="11">
        <f t="shared" si="10"/>
        <v>0</v>
      </c>
      <c r="K56" s="11">
        <f t="shared" si="10"/>
        <v>38</v>
      </c>
      <c r="L56" s="1"/>
      <c r="M56" s="9" t="s">
        <v>14</v>
      </c>
      <c r="N56" s="11">
        <f>SUM(N51:N55)</f>
        <v>16</v>
      </c>
      <c r="O56" s="11">
        <f t="shared" ref="O56:Q56" si="11">SUM(O51:O55)</f>
        <v>32</v>
      </c>
      <c r="P56" s="11">
        <f t="shared" si="11"/>
        <v>0</v>
      </c>
      <c r="Q56" s="11">
        <f t="shared" si="11"/>
        <v>48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19</v>
      </c>
      <c r="I70" s="12">
        <v>27</v>
      </c>
      <c r="J70" s="12">
        <v>16</v>
      </c>
    </row>
    <row r="71" spans="7:22" x14ac:dyDescent="0.25">
      <c r="G71" s="2" t="s">
        <v>12</v>
      </c>
      <c r="H71" s="12">
        <v>7</v>
      </c>
      <c r="I71" s="12">
        <v>11</v>
      </c>
      <c r="J71" s="12">
        <v>32</v>
      </c>
    </row>
    <row r="72" spans="7:22" x14ac:dyDescent="0.25">
      <c r="G72" s="2" t="s">
        <v>13</v>
      </c>
      <c r="H72" s="12">
        <v>0</v>
      </c>
      <c r="I72" s="12">
        <v>0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22</v>
      </c>
      <c r="C91" s="2">
        <f t="shared" si="12"/>
        <v>3</v>
      </c>
      <c r="D91" s="2">
        <f t="shared" si="12"/>
        <v>0</v>
      </c>
      <c r="E91" s="11">
        <f>B91+C91+D91</f>
        <v>25</v>
      </c>
      <c r="F91" s="1"/>
      <c r="G91" s="9" t="s">
        <v>4</v>
      </c>
      <c r="H91" s="2">
        <f t="shared" ref="H91:J95" si="13">H11+H51</f>
        <v>24</v>
      </c>
      <c r="I91" s="2">
        <f t="shared" si="13"/>
        <v>7</v>
      </c>
      <c r="J91" s="2">
        <f t="shared" si="13"/>
        <v>0</v>
      </c>
      <c r="K91" s="11">
        <f>SUM(H91:J91)</f>
        <v>31</v>
      </c>
      <c r="L91" s="1"/>
      <c r="M91" s="9" t="s">
        <v>4</v>
      </c>
      <c r="N91" s="2">
        <f t="shared" ref="N91:P95" si="14">N11+N51</f>
        <v>12</v>
      </c>
      <c r="O91" s="2">
        <f t="shared" si="14"/>
        <v>15</v>
      </c>
      <c r="P91" s="2">
        <f t="shared" si="14"/>
        <v>0</v>
      </c>
      <c r="Q91" s="11">
        <f>SUM(N91:P91)</f>
        <v>27</v>
      </c>
    </row>
    <row r="92" spans="1:22" x14ac:dyDescent="0.25">
      <c r="A92" s="9" t="s">
        <v>5</v>
      </c>
      <c r="B92" s="2">
        <f t="shared" si="12"/>
        <v>5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5</v>
      </c>
      <c r="F92" s="1"/>
      <c r="G92" s="9" t="s">
        <v>5</v>
      </c>
      <c r="H92" s="2">
        <f t="shared" si="13"/>
        <v>4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4</v>
      </c>
      <c r="L92" s="1"/>
      <c r="M92" s="9" t="s">
        <v>5</v>
      </c>
      <c r="N92" s="2">
        <f t="shared" si="14"/>
        <v>1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1</v>
      </c>
    </row>
    <row r="93" spans="1:22" x14ac:dyDescent="0.25">
      <c r="A93" s="9" t="s">
        <v>6</v>
      </c>
      <c r="B93" s="2">
        <f t="shared" si="12"/>
        <v>1</v>
      </c>
      <c r="C93" s="2">
        <f t="shared" si="12"/>
        <v>0</v>
      </c>
      <c r="D93" s="2">
        <f t="shared" si="12"/>
        <v>0</v>
      </c>
      <c r="E93" s="11">
        <f t="shared" si="15"/>
        <v>1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3</v>
      </c>
      <c r="C94" s="2">
        <f t="shared" si="12"/>
        <v>3</v>
      </c>
      <c r="D94" s="2">
        <f t="shared" si="12"/>
        <v>0</v>
      </c>
      <c r="E94" s="11">
        <f t="shared" si="15"/>
        <v>6</v>
      </c>
      <c r="F94" s="1"/>
      <c r="G94" s="9" t="s">
        <v>7</v>
      </c>
      <c r="H94" s="2">
        <f t="shared" si="13"/>
        <v>4</v>
      </c>
      <c r="I94" s="2">
        <f t="shared" si="13"/>
        <v>2</v>
      </c>
      <c r="J94" s="2">
        <f t="shared" si="13"/>
        <v>0</v>
      </c>
      <c r="K94" s="11">
        <f t="shared" si="16"/>
        <v>6</v>
      </c>
      <c r="L94" s="1"/>
      <c r="M94" s="9" t="s">
        <v>7</v>
      </c>
      <c r="N94" s="2">
        <f t="shared" si="14"/>
        <v>4</v>
      </c>
      <c r="O94" s="2">
        <f t="shared" si="14"/>
        <v>3</v>
      </c>
      <c r="P94" s="2">
        <f t="shared" si="14"/>
        <v>0</v>
      </c>
      <c r="Q94" s="11">
        <f t="shared" si="17"/>
        <v>7</v>
      </c>
    </row>
    <row r="95" spans="1:22" x14ac:dyDescent="0.25">
      <c r="A95" s="9" t="s">
        <v>8</v>
      </c>
      <c r="B95" s="2">
        <f t="shared" si="12"/>
        <v>7</v>
      </c>
      <c r="C95" s="2">
        <f t="shared" si="12"/>
        <v>3</v>
      </c>
      <c r="D95" s="2">
        <f t="shared" si="12"/>
        <v>0</v>
      </c>
      <c r="E95" s="11">
        <f t="shared" si="15"/>
        <v>10</v>
      </c>
      <c r="F95" s="1"/>
      <c r="G95" s="9" t="s">
        <v>8</v>
      </c>
      <c r="H95" s="2">
        <f t="shared" si="13"/>
        <v>1</v>
      </c>
      <c r="I95" s="2">
        <f t="shared" si="13"/>
        <v>6</v>
      </c>
      <c r="J95" s="2">
        <f t="shared" si="13"/>
        <v>0</v>
      </c>
      <c r="K95" s="11">
        <f t="shared" si="16"/>
        <v>7</v>
      </c>
      <c r="L95" s="1"/>
      <c r="M95" s="9" t="s">
        <v>8</v>
      </c>
      <c r="N95" s="2">
        <f t="shared" si="14"/>
        <v>16</v>
      </c>
      <c r="O95" s="2">
        <f t="shared" si="14"/>
        <v>59</v>
      </c>
      <c r="P95" s="2">
        <f t="shared" si="14"/>
        <v>0</v>
      </c>
      <c r="Q95" s="11">
        <f t="shared" si="17"/>
        <v>75</v>
      </c>
    </row>
    <row r="96" spans="1:22" x14ac:dyDescent="0.25">
      <c r="A96" s="9" t="s">
        <v>14</v>
      </c>
      <c r="B96" s="11">
        <f>B91+B92+B93+B94+B95</f>
        <v>38</v>
      </c>
      <c r="C96" s="11">
        <f t="shared" ref="C96:E96" si="18">C91+C92+C93+C94+C95</f>
        <v>9</v>
      </c>
      <c r="D96" s="11">
        <f t="shared" si="18"/>
        <v>0</v>
      </c>
      <c r="E96" s="11">
        <f t="shared" si="18"/>
        <v>47</v>
      </c>
      <c r="F96" s="1"/>
      <c r="G96" s="9" t="s">
        <v>14</v>
      </c>
      <c r="H96" s="11">
        <f>SUM(H91:H95)</f>
        <v>33</v>
      </c>
      <c r="I96" s="11">
        <f t="shared" ref="I96:K96" si="19">SUM(I91:I95)</f>
        <v>15</v>
      </c>
      <c r="J96" s="11">
        <f t="shared" si="19"/>
        <v>0</v>
      </c>
      <c r="K96" s="11">
        <f t="shared" si="19"/>
        <v>48</v>
      </c>
      <c r="L96" s="1"/>
      <c r="M96" s="9" t="s">
        <v>14</v>
      </c>
      <c r="N96" s="11">
        <f>SUM(N91:N95)</f>
        <v>33</v>
      </c>
      <c r="O96" s="11">
        <f t="shared" ref="O96:Q96" si="20">SUM(O91:O95)</f>
        <v>77</v>
      </c>
      <c r="P96" s="11">
        <f t="shared" si="20"/>
        <v>0</v>
      </c>
      <c r="Q96" s="11">
        <f t="shared" si="20"/>
        <v>110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38</v>
      </c>
      <c r="I110" s="12">
        <v>33</v>
      </c>
      <c r="J110" s="12">
        <v>33</v>
      </c>
    </row>
    <row r="111" spans="7:10" x14ac:dyDescent="0.25">
      <c r="G111" s="2" t="s">
        <v>12</v>
      </c>
      <c r="H111" s="12">
        <v>9</v>
      </c>
      <c r="I111" s="12">
        <v>15</v>
      </c>
      <c r="J111" s="12">
        <v>77</v>
      </c>
    </row>
    <row r="112" spans="7:10" x14ac:dyDescent="0.25">
      <c r="G112" s="2" t="s">
        <v>13</v>
      </c>
      <c r="H112" s="12">
        <v>0</v>
      </c>
      <c r="I112" s="12">
        <v>0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31" workbookViewId="0">
      <selection activeCell="J113" sqref="J113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5</v>
      </c>
      <c r="C11" s="2"/>
      <c r="D11" s="2"/>
      <c r="E11" s="11">
        <f>B11+C11+D11</f>
        <v>5</v>
      </c>
      <c r="F11" s="1"/>
      <c r="G11" s="9" t="s">
        <v>4</v>
      </c>
      <c r="H11" s="2">
        <v>3</v>
      </c>
      <c r="I11" s="2">
        <v>2</v>
      </c>
      <c r="J11" s="2"/>
      <c r="K11" s="11">
        <f>SUM(H11:J11)</f>
        <v>5</v>
      </c>
      <c r="L11" s="1"/>
      <c r="M11" s="9" t="s">
        <v>4</v>
      </c>
      <c r="N11" s="2">
        <v>9</v>
      </c>
      <c r="O11" s="2">
        <v>9</v>
      </c>
      <c r="P11" s="2"/>
      <c r="Q11" s="11">
        <f>SUM(N11:P11)</f>
        <v>18</v>
      </c>
    </row>
    <row r="12" spans="1:17" x14ac:dyDescent="0.25">
      <c r="A12" s="9" t="s">
        <v>5</v>
      </c>
      <c r="B12" s="2">
        <v>3</v>
      </c>
      <c r="C12" s="2"/>
      <c r="D12" s="2"/>
      <c r="E12" s="11">
        <f t="shared" ref="E12:E15" si="0">B12+C12+D12</f>
        <v>3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>
        <v>3</v>
      </c>
      <c r="C14" s="2"/>
      <c r="D14" s="2"/>
      <c r="E14" s="11">
        <f t="shared" si="0"/>
        <v>3</v>
      </c>
      <c r="F14" s="1"/>
      <c r="G14" s="9" t="s">
        <v>7</v>
      </c>
      <c r="H14" s="2">
        <v>2</v>
      </c>
      <c r="I14" s="2"/>
      <c r="J14" s="2"/>
      <c r="K14" s="11">
        <f t="shared" si="1"/>
        <v>2</v>
      </c>
      <c r="L14" s="1"/>
      <c r="M14" s="9" t="s">
        <v>7</v>
      </c>
      <c r="N14" s="2">
        <v>7</v>
      </c>
      <c r="O14" s="2">
        <v>12</v>
      </c>
      <c r="P14" s="2"/>
      <c r="Q14" s="11">
        <f t="shared" si="2"/>
        <v>19</v>
      </c>
    </row>
    <row r="15" spans="1:17" x14ac:dyDescent="0.25">
      <c r="A15" s="9" t="s">
        <v>8</v>
      </c>
      <c r="B15" s="2">
        <v>2</v>
      </c>
      <c r="C15" s="2">
        <v>1</v>
      </c>
      <c r="D15" s="2"/>
      <c r="E15" s="11">
        <f t="shared" si="0"/>
        <v>3</v>
      </c>
      <c r="F15" s="1"/>
      <c r="G15" s="9" t="s">
        <v>8</v>
      </c>
      <c r="H15" s="2">
        <v>1</v>
      </c>
      <c r="I15" s="2">
        <v>9</v>
      </c>
      <c r="J15" s="2"/>
      <c r="K15" s="11">
        <f t="shared" si="1"/>
        <v>10</v>
      </c>
      <c r="L15" s="1"/>
      <c r="M15" s="9" t="s">
        <v>8</v>
      </c>
      <c r="N15" s="2">
        <v>9</v>
      </c>
      <c r="O15" s="2">
        <v>41</v>
      </c>
      <c r="P15" s="2"/>
      <c r="Q15" s="11">
        <f t="shared" si="2"/>
        <v>50</v>
      </c>
    </row>
    <row r="16" spans="1:17" x14ac:dyDescent="0.25">
      <c r="A16" s="9" t="s">
        <v>14</v>
      </c>
      <c r="B16" s="11">
        <f>B11+B12+B13+B14+B15</f>
        <v>13</v>
      </c>
      <c r="C16" s="11">
        <f t="shared" ref="C16:E16" si="3">C11+C12+C13+C14+C15</f>
        <v>1</v>
      </c>
      <c r="D16" s="11">
        <f t="shared" si="3"/>
        <v>0</v>
      </c>
      <c r="E16" s="11">
        <f t="shared" si="3"/>
        <v>14</v>
      </c>
      <c r="F16" s="1"/>
      <c r="G16" s="9" t="s">
        <v>14</v>
      </c>
      <c r="H16" s="11">
        <f>SUM(H11:H15)</f>
        <v>6</v>
      </c>
      <c r="I16" s="11">
        <f t="shared" ref="I16:K16" si="4">SUM(I11:I15)</f>
        <v>11</v>
      </c>
      <c r="J16" s="11">
        <f t="shared" si="4"/>
        <v>0</v>
      </c>
      <c r="K16" s="11">
        <f t="shared" si="4"/>
        <v>17</v>
      </c>
      <c r="L16" s="1"/>
      <c r="M16" s="9" t="s">
        <v>14</v>
      </c>
      <c r="N16" s="11">
        <f>SUM(N11:N15)</f>
        <v>25</v>
      </c>
      <c r="O16" s="11">
        <f t="shared" ref="O16:Q16" si="5">SUM(O11:O15)</f>
        <v>62</v>
      </c>
      <c r="P16" s="11">
        <f t="shared" si="5"/>
        <v>0</v>
      </c>
      <c r="Q16" s="11">
        <f t="shared" si="5"/>
        <v>87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13</v>
      </c>
      <c r="I30" s="12">
        <v>6</v>
      </c>
      <c r="J30" s="12">
        <v>25</v>
      </c>
    </row>
    <row r="31" spans="7:10" x14ac:dyDescent="0.25">
      <c r="G31" s="2" t="s">
        <v>12</v>
      </c>
      <c r="H31" s="12">
        <v>1</v>
      </c>
      <c r="I31" s="12">
        <v>11</v>
      </c>
      <c r="J31" s="12">
        <v>62</v>
      </c>
    </row>
    <row r="32" spans="7:10" x14ac:dyDescent="0.25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15</v>
      </c>
      <c r="C51" s="2">
        <v>2</v>
      </c>
      <c r="D51" s="2"/>
      <c r="E51" s="11">
        <f>B51+C51+D51</f>
        <v>17</v>
      </c>
      <c r="F51" s="1"/>
      <c r="G51" s="9" t="s">
        <v>4</v>
      </c>
      <c r="H51" s="2">
        <v>12</v>
      </c>
      <c r="I51" s="2">
        <v>5</v>
      </c>
      <c r="J51" s="2"/>
      <c r="K51" s="11">
        <f>SUM(H51:J51)</f>
        <v>17</v>
      </c>
      <c r="L51" s="1"/>
      <c r="M51" s="9" t="s">
        <v>4</v>
      </c>
      <c r="N51" s="2">
        <v>4</v>
      </c>
      <c r="O51" s="2">
        <v>5</v>
      </c>
      <c r="P51" s="2"/>
      <c r="Q51" s="11">
        <f>SUM(N51:P51)</f>
        <v>9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/>
      <c r="C52" s="2"/>
      <c r="D52" s="2"/>
      <c r="E52" s="11">
        <f t="shared" ref="E52:E55" si="6">B52+C52+D52</f>
        <v>0</v>
      </c>
      <c r="F52" s="1"/>
      <c r="G52" s="9" t="s">
        <v>5</v>
      </c>
      <c r="H52" s="2"/>
      <c r="I52" s="2"/>
      <c r="J52" s="2"/>
      <c r="K52" s="11">
        <f t="shared" ref="K52:K55" si="7">SUM(H52:J52)</f>
        <v>0</v>
      </c>
      <c r="L52" s="1"/>
      <c r="M52" s="9" t="s">
        <v>5</v>
      </c>
      <c r="N52" s="2"/>
      <c r="O52" s="2">
        <v>1</v>
      </c>
      <c r="P52" s="2"/>
      <c r="Q52" s="11">
        <f t="shared" ref="Q52:Q55" si="8">SUM(N52:P52)</f>
        <v>1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v>3</v>
      </c>
      <c r="C54" s="2">
        <v>1</v>
      </c>
      <c r="D54" s="2"/>
      <c r="E54" s="11">
        <f t="shared" si="6"/>
        <v>4</v>
      </c>
      <c r="F54" s="1"/>
      <c r="G54" s="9" t="s">
        <v>7</v>
      </c>
      <c r="H54" s="2">
        <v>7</v>
      </c>
      <c r="I54" s="2">
        <v>4</v>
      </c>
      <c r="J54" s="2"/>
      <c r="K54" s="11">
        <f t="shared" si="7"/>
        <v>11</v>
      </c>
      <c r="L54" s="1"/>
      <c r="M54" s="9" t="s">
        <v>7</v>
      </c>
      <c r="N54" s="2">
        <v>4</v>
      </c>
      <c r="O54" s="2">
        <v>4</v>
      </c>
      <c r="P54" s="2"/>
      <c r="Q54" s="11">
        <f t="shared" si="8"/>
        <v>8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/>
      <c r="C55" s="2">
        <v>6</v>
      </c>
      <c r="D55" s="2"/>
      <c r="E55" s="11">
        <f t="shared" si="6"/>
        <v>6</v>
      </c>
      <c r="F55" s="1"/>
      <c r="G55" s="9" t="s">
        <v>8</v>
      </c>
      <c r="H55" s="2">
        <v>3</v>
      </c>
      <c r="I55" s="2">
        <v>8</v>
      </c>
      <c r="J55" s="2"/>
      <c r="K55" s="11">
        <f t="shared" si="7"/>
        <v>11</v>
      </c>
      <c r="L55" s="1"/>
      <c r="M55" s="9" t="s">
        <v>8</v>
      </c>
      <c r="N55" s="2">
        <v>2</v>
      </c>
      <c r="O55" s="2">
        <v>13</v>
      </c>
      <c r="P55" s="2"/>
      <c r="Q55" s="11">
        <f t="shared" si="8"/>
        <v>15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18</v>
      </c>
      <c r="C56" s="11">
        <f t="shared" ref="C56:E56" si="9">C51+C52+C53+C54+C55</f>
        <v>9</v>
      </c>
      <c r="D56" s="11">
        <f t="shared" si="9"/>
        <v>0</v>
      </c>
      <c r="E56" s="11">
        <f t="shared" si="9"/>
        <v>27</v>
      </c>
      <c r="F56" s="1"/>
      <c r="G56" s="9" t="s">
        <v>14</v>
      </c>
      <c r="H56" s="11">
        <f>SUM(H51:H55)</f>
        <v>22</v>
      </c>
      <c r="I56" s="11">
        <f t="shared" ref="I56:K56" si="10">SUM(I51:I55)</f>
        <v>17</v>
      </c>
      <c r="J56" s="11">
        <f t="shared" si="10"/>
        <v>0</v>
      </c>
      <c r="K56" s="11">
        <f t="shared" si="10"/>
        <v>39</v>
      </c>
      <c r="L56" s="1"/>
      <c r="M56" s="9" t="s">
        <v>14</v>
      </c>
      <c r="N56" s="11">
        <f>SUM(N51:N55)</f>
        <v>10</v>
      </c>
      <c r="O56" s="11">
        <f t="shared" ref="O56:Q56" si="11">SUM(O51:O55)</f>
        <v>23</v>
      </c>
      <c r="P56" s="11">
        <f t="shared" si="11"/>
        <v>0</v>
      </c>
      <c r="Q56" s="11">
        <f t="shared" si="11"/>
        <v>33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18</v>
      </c>
      <c r="I70" s="12">
        <v>22</v>
      </c>
      <c r="J70" s="12">
        <v>10</v>
      </c>
    </row>
    <row r="71" spans="7:22" x14ac:dyDescent="0.25">
      <c r="G71" s="2" t="s">
        <v>12</v>
      </c>
      <c r="H71" s="12">
        <v>9</v>
      </c>
      <c r="I71" s="12">
        <v>17</v>
      </c>
      <c r="J71" s="12">
        <v>23</v>
      </c>
    </row>
    <row r="72" spans="7:22" x14ac:dyDescent="0.25">
      <c r="G72" s="2" t="s">
        <v>13</v>
      </c>
      <c r="H72" s="12">
        <v>0</v>
      </c>
      <c r="I72" s="12">
        <v>0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20</v>
      </c>
      <c r="C91" s="2">
        <f t="shared" si="12"/>
        <v>2</v>
      </c>
      <c r="D91" s="2">
        <f t="shared" si="12"/>
        <v>0</v>
      </c>
      <c r="E91" s="11">
        <f>B91+C91+D91</f>
        <v>22</v>
      </c>
      <c r="F91" s="1"/>
      <c r="G91" s="9" t="s">
        <v>4</v>
      </c>
      <c r="H91" s="2">
        <f t="shared" ref="H91:J95" si="13">H11+H51</f>
        <v>15</v>
      </c>
      <c r="I91" s="2">
        <f t="shared" si="13"/>
        <v>7</v>
      </c>
      <c r="J91" s="2">
        <f t="shared" si="13"/>
        <v>0</v>
      </c>
      <c r="K91" s="11">
        <f>SUM(H91:J91)</f>
        <v>22</v>
      </c>
      <c r="L91" s="1"/>
      <c r="M91" s="9" t="s">
        <v>4</v>
      </c>
      <c r="N91" s="2">
        <f t="shared" ref="N91:P95" si="14">N11+N51</f>
        <v>13</v>
      </c>
      <c r="O91" s="2">
        <f t="shared" si="14"/>
        <v>14</v>
      </c>
      <c r="P91" s="2">
        <f t="shared" si="14"/>
        <v>0</v>
      </c>
      <c r="Q91" s="11">
        <f>SUM(N91:P91)</f>
        <v>27</v>
      </c>
    </row>
    <row r="92" spans="1:22" x14ac:dyDescent="0.25">
      <c r="A92" s="9" t="s">
        <v>5</v>
      </c>
      <c r="B92" s="2">
        <f t="shared" si="12"/>
        <v>3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3</v>
      </c>
      <c r="F92" s="1"/>
      <c r="G92" s="9" t="s">
        <v>5</v>
      </c>
      <c r="H92" s="2">
        <f t="shared" si="13"/>
        <v>0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0</v>
      </c>
      <c r="L92" s="1"/>
      <c r="M92" s="9" t="s">
        <v>5</v>
      </c>
      <c r="N92" s="2">
        <f t="shared" si="14"/>
        <v>0</v>
      </c>
      <c r="O92" s="2">
        <f t="shared" si="14"/>
        <v>1</v>
      </c>
      <c r="P92" s="2">
        <f t="shared" si="14"/>
        <v>0</v>
      </c>
      <c r="Q92" s="11">
        <f t="shared" ref="Q92:Q95" si="17">SUM(N92:P92)</f>
        <v>1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6</v>
      </c>
      <c r="C94" s="2">
        <f t="shared" si="12"/>
        <v>1</v>
      </c>
      <c r="D94" s="2">
        <f t="shared" si="12"/>
        <v>0</v>
      </c>
      <c r="E94" s="11">
        <f t="shared" si="15"/>
        <v>7</v>
      </c>
      <c r="F94" s="1"/>
      <c r="G94" s="9" t="s">
        <v>7</v>
      </c>
      <c r="H94" s="2">
        <f t="shared" si="13"/>
        <v>9</v>
      </c>
      <c r="I94" s="2">
        <f t="shared" si="13"/>
        <v>4</v>
      </c>
      <c r="J94" s="2">
        <f t="shared" si="13"/>
        <v>0</v>
      </c>
      <c r="K94" s="11">
        <f t="shared" si="16"/>
        <v>13</v>
      </c>
      <c r="L94" s="1"/>
      <c r="M94" s="9" t="s">
        <v>7</v>
      </c>
      <c r="N94" s="2">
        <f t="shared" si="14"/>
        <v>11</v>
      </c>
      <c r="O94" s="2">
        <f t="shared" si="14"/>
        <v>16</v>
      </c>
      <c r="P94" s="2">
        <f t="shared" si="14"/>
        <v>0</v>
      </c>
      <c r="Q94" s="11">
        <f t="shared" si="17"/>
        <v>27</v>
      </c>
    </row>
    <row r="95" spans="1:22" x14ac:dyDescent="0.25">
      <c r="A95" s="9" t="s">
        <v>8</v>
      </c>
      <c r="B95" s="2">
        <f t="shared" si="12"/>
        <v>2</v>
      </c>
      <c r="C95" s="2">
        <f t="shared" si="12"/>
        <v>7</v>
      </c>
      <c r="D95" s="2">
        <f t="shared" si="12"/>
        <v>0</v>
      </c>
      <c r="E95" s="11">
        <f t="shared" si="15"/>
        <v>9</v>
      </c>
      <c r="F95" s="1"/>
      <c r="G95" s="9" t="s">
        <v>8</v>
      </c>
      <c r="H95" s="2">
        <f t="shared" si="13"/>
        <v>4</v>
      </c>
      <c r="I95" s="2">
        <f t="shared" si="13"/>
        <v>17</v>
      </c>
      <c r="J95" s="2">
        <f t="shared" si="13"/>
        <v>0</v>
      </c>
      <c r="K95" s="11">
        <f t="shared" si="16"/>
        <v>21</v>
      </c>
      <c r="L95" s="1"/>
      <c r="M95" s="9" t="s">
        <v>8</v>
      </c>
      <c r="N95" s="2">
        <f t="shared" si="14"/>
        <v>11</v>
      </c>
      <c r="O95" s="2">
        <f t="shared" si="14"/>
        <v>54</v>
      </c>
      <c r="P95" s="2">
        <f t="shared" si="14"/>
        <v>0</v>
      </c>
      <c r="Q95" s="11">
        <f t="shared" si="17"/>
        <v>65</v>
      </c>
    </row>
    <row r="96" spans="1:22" x14ac:dyDescent="0.25">
      <c r="A96" s="9" t="s">
        <v>14</v>
      </c>
      <c r="B96" s="11">
        <f>B91+B92+B93+B94+B95</f>
        <v>31</v>
      </c>
      <c r="C96" s="11">
        <f t="shared" ref="C96:E96" si="18">C91+C92+C93+C94+C95</f>
        <v>10</v>
      </c>
      <c r="D96" s="11">
        <f t="shared" si="18"/>
        <v>0</v>
      </c>
      <c r="E96" s="11">
        <f t="shared" si="18"/>
        <v>41</v>
      </c>
      <c r="F96" s="1"/>
      <c r="G96" s="9" t="s">
        <v>14</v>
      </c>
      <c r="H96" s="11">
        <f>SUM(H91:H95)</f>
        <v>28</v>
      </c>
      <c r="I96" s="11">
        <f t="shared" ref="I96:K96" si="19">SUM(I91:I95)</f>
        <v>28</v>
      </c>
      <c r="J96" s="11">
        <f t="shared" si="19"/>
        <v>0</v>
      </c>
      <c r="K96" s="11">
        <f t="shared" si="19"/>
        <v>56</v>
      </c>
      <c r="L96" s="1"/>
      <c r="M96" s="9" t="s">
        <v>14</v>
      </c>
      <c r="N96" s="11">
        <f>SUM(N91:N95)</f>
        <v>35</v>
      </c>
      <c r="O96" s="11">
        <f t="shared" ref="O96:Q96" si="20">SUM(O91:O95)</f>
        <v>85</v>
      </c>
      <c r="P96" s="11">
        <f t="shared" si="20"/>
        <v>0</v>
      </c>
      <c r="Q96" s="11">
        <f t="shared" si="20"/>
        <v>120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31</v>
      </c>
      <c r="I110" s="12">
        <v>28</v>
      </c>
      <c r="J110" s="12">
        <v>35</v>
      </c>
    </row>
    <row r="111" spans="7:10" x14ac:dyDescent="0.25">
      <c r="G111" s="2" t="s">
        <v>12</v>
      </c>
      <c r="H111" s="12">
        <v>10</v>
      </c>
      <c r="I111" s="12">
        <v>28</v>
      </c>
      <c r="J111" s="12">
        <v>85</v>
      </c>
    </row>
    <row r="112" spans="7:10" x14ac:dyDescent="0.25">
      <c r="G112" s="2" t="s">
        <v>13</v>
      </c>
      <c r="H112" s="12">
        <v>0</v>
      </c>
      <c r="I112" s="12">
        <v>0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31" workbookViewId="0">
      <selection activeCell="J113" sqref="J113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3</v>
      </c>
      <c r="C11" s="2"/>
      <c r="D11" s="2"/>
      <c r="E11" s="11">
        <f>B11+C11+D11</f>
        <v>3</v>
      </c>
      <c r="F11" s="1"/>
      <c r="G11" s="9" t="s">
        <v>4</v>
      </c>
      <c r="H11" s="2">
        <v>2</v>
      </c>
      <c r="I11" s="2">
        <v>1</v>
      </c>
      <c r="J11" s="2"/>
      <c r="K11" s="11">
        <f>SUM(H11:J11)</f>
        <v>3</v>
      </c>
      <c r="L11" s="1"/>
      <c r="M11" s="9" t="s">
        <v>4</v>
      </c>
      <c r="N11" s="2"/>
      <c r="O11" s="2">
        <v>1</v>
      </c>
      <c r="P11" s="2"/>
      <c r="Q11" s="11">
        <f>SUM(N11:P11)</f>
        <v>1</v>
      </c>
    </row>
    <row r="12" spans="1:17" x14ac:dyDescent="0.25">
      <c r="A12" s="9" t="s">
        <v>5</v>
      </c>
      <c r="B12" s="2"/>
      <c r="C12" s="2"/>
      <c r="D12" s="2"/>
      <c r="E12" s="11">
        <f t="shared" ref="E12:E15" si="0">B12+C12+D12</f>
        <v>0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/>
      <c r="C14" s="2"/>
      <c r="D14" s="2"/>
      <c r="E14" s="11">
        <f t="shared" si="0"/>
        <v>0</v>
      </c>
      <c r="F14" s="1"/>
      <c r="G14" s="9" t="s">
        <v>7</v>
      </c>
      <c r="H14" s="2"/>
      <c r="I14" s="2">
        <v>2</v>
      </c>
      <c r="J14" s="2"/>
      <c r="K14" s="11">
        <f t="shared" si="1"/>
        <v>2</v>
      </c>
      <c r="L14" s="1"/>
      <c r="M14" s="9" t="s">
        <v>7</v>
      </c>
      <c r="N14" s="2"/>
      <c r="O14" s="2">
        <v>2</v>
      </c>
      <c r="P14" s="2"/>
      <c r="Q14" s="11">
        <f t="shared" si="2"/>
        <v>2</v>
      </c>
    </row>
    <row r="15" spans="1:17" x14ac:dyDescent="0.25">
      <c r="A15" s="9" t="s">
        <v>8</v>
      </c>
      <c r="B15" s="2">
        <v>2</v>
      </c>
      <c r="C15" s="2">
        <v>1</v>
      </c>
      <c r="D15" s="2"/>
      <c r="E15" s="11">
        <f t="shared" si="0"/>
        <v>3</v>
      </c>
      <c r="F15" s="1"/>
      <c r="G15" s="9" t="s">
        <v>8</v>
      </c>
      <c r="H15" s="2">
        <v>3</v>
      </c>
      <c r="I15" s="2">
        <v>1</v>
      </c>
      <c r="J15" s="2"/>
      <c r="K15" s="11">
        <f t="shared" si="1"/>
        <v>4</v>
      </c>
      <c r="L15" s="1"/>
      <c r="M15" s="9" t="s">
        <v>8</v>
      </c>
      <c r="N15" s="2">
        <v>5</v>
      </c>
      <c r="O15" s="2">
        <v>16</v>
      </c>
      <c r="P15" s="2"/>
      <c r="Q15" s="11">
        <f t="shared" si="2"/>
        <v>21</v>
      </c>
    </row>
    <row r="16" spans="1:17" x14ac:dyDescent="0.25">
      <c r="A16" s="9" t="s">
        <v>14</v>
      </c>
      <c r="B16" s="11">
        <f>B11+B12+B13+B14+B15</f>
        <v>5</v>
      </c>
      <c r="C16" s="11">
        <f t="shared" ref="C16:E16" si="3">C11+C12+C13+C14+C15</f>
        <v>1</v>
      </c>
      <c r="D16" s="11">
        <f t="shared" si="3"/>
        <v>0</v>
      </c>
      <c r="E16" s="11">
        <f t="shared" si="3"/>
        <v>6</v>
      </c>
      <c r="F16" s="1"/>
      <c r="G16" s="9" t="s">
        <v>14</v>
      </c>
      <c r="H16" s="11">
        <f>SUM(H11:H15)</f>
        <v>5</v>
      </c>
      <c r="I16" s="11">
        <f t="shared" ref="I16:K16" si="4">SUM(I11:I15)</f>
        <v>4</v>
      </c>
      <c r="J16" s="11">
        <f t="shared" si="4"/>
        <v>0</v>
      </c>
      <c r="K16" s="11">
        <f t="shared" si="4"/>
        <v>9</v>
      </c>
      <c r="L16" s="1"/>
      <c r="M16" s="9" t="s">
        <v>14</v>
      </c>
      <c r="N16" s="11">
        <f>SUM(N11:N15)</f>
        <v>5</v>
      </c>
      <c r="O16" s="11">
        <f t="shared" ref="O16:Q16" si="5">SUM(O11:O15)</f>
        <v>19</v>
      </c>
      <c r="P16" s="11">
        <f t="shared" si="5"/>
        <v>0</v>
      </c>
      <c r="Q16" s="11">
        <f t="shared" si="5"/>
        <v>24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5</v>
      </c>
      <c r="I30" s="12">
        <v>5</v>
      </c>
      <c r="J30" s="12">
        <v>5</v>
      </c>
    </row>
    <row r="31" spans="7:10" x14ac:dyDescent="0.25">
      <c r="G31" s="2" t="s">
        <v>12</v>
      </c>
      <c r="H31" s="12">
        <v>1</v>
      </c>
      <c r="I31" s="12">
        <v>4</v>
      </c>
      <c r="J31" s="12">
        <v>19</v>
      </c>
    </row>
    <row r="32" spans="7:10" x14ac:dyDescent="0.25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7</v>
      </c>
      <c r="C51" s="2">
        <v>1</v>
      </c>
      <c r="D51" s="2"/>
      <c r="E51" s="11">
        <f>B51+C51+D51</f>
        <v>8</v>
      </c>
      <c r="F51" s="1"/>
      <c r="G51" s="9" t="s">
        <v>4</v>
      </c>
      <c r="H51" s="2">
        <v>3</v>
      </c>
      <c r="I51" s="2">
        <v>1</v>
      </c>
      <c r="J51" s="2"/>
      <c r="K51" s="11">
        <f>SUM(H51:J51)</f>
        <v>4</v>
      </c>
      <c r="L51" s="1"/>
      <c r="M51" s="9" t="s">
        <v>4</v>
      </c>
      <c r="N51" s="2">
        <v>1</v>
      </c>
      <c r="O51" s="2">
        <v>2</v>
      </c>
      <c r="P51" s="2"/>
      <c r="Q51" s="11">
        <f>SUM(N51:P51)</f>
        <v>3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/>
      <c r="C52" s="2"/>
      <c r="D52" s="2"/>
      <c r="E52" s="11">
        <f t="shared" ref="E52:E55" si="6">B52+C52+D52</f>
        <v>0</v>
      </c>
      <c r="F52" s="1"/>
      <c r="G52" s="9" t="s">
        <v>5</v>
      </c>
      <c r="H52" s="2">
        <v>2</v>
      </c>
      <c r="I52" s="2"/>
      <c r="J52" s="2"/>
      <c r="K52" s="11">
        <f t="shared" ref="K52:K55" si="7">SUM(H52:J52)</f>
        <v>2</v>
      </c>
      <c r="L52" s="1"/>
      <c r="M52" s="9" t="s">
        <v>5</v>
      </c>
      <c r="N52" s="2">
        <v>1</v>
      </c>
      <c r="O52" s="2"/>
      <c r="P52" s="2"/>
      <c r="Q52" s="11">
        <f t="shared" ref="Q52:Q55" si="8">SUM(N52:P52)</f>
        <v>1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/>
      <c r="C54" s="2"/>
      <c r="D54" s="2"/>
      <c r="E54" s="11">
        <f t="shared" si="6"/>
        <v>0</v>
      </c>
      <c r="F54" s="1"/>
      <c r="G54" s="9" t="s">
        <v>7</v>
      </c>
      <c r="H54" s="2">
        <v>3</v>
      </c>
      <c r="I54" s="2"/>
      <c r="J54" s="2"/>
      <c r="K54" s="11">
        <f t="shared" si="7"/>
        <v>3</v>
      </c>
      <c r="L54" s="1"/>
      <c r="M54" s="9" t="s">
        <v>7</v>
      </c>
      <c r="N54" s="2">
        <v>2</v>
      </c>
      <c r="O54" s="2"/>
      <c r="P54" s="2"/>
      <c r="Q54" s="11">
        <f t="shared" si="8"/>
        <v>2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3</v>
      </c>
      <c r="C55" s="2">
        <v>2</v>
      </c>
      <c r="D55" s="2"/>
      <c r="E55" s="11">
        <f t="shared" si="6"/>
        <v>5</v>
      </c>
      <c r="F55" s="1"/>
      <c r="G55" s="9" t="s">
        <v>8</v>
      </c>
      <c r="H55" s="2">
        <v>6</v>
      </c>
      <c r="I55" s="2">
        <v>3</v>
      </c>
      <c r="J55" s="2"/>
      <c r="K55" s="11">
        <f t="shared" si="7"/>
        <v>9</v>
      </c>
      <c r="L55" s="1"/>
      <c r="M55" s="9" t="s">
        <v>8</v>
      </c>
      <c r="N55" s="2">
        <v>4</v>
      </c>
      <c r="O55" s="2">
        <v>4</v>
      </c>
      <c r="P55" s="2"/>
      <c r="Q55" s="11">
        <f t="shared" si="8"/>
        <v>8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10</v>
      </c>
      <c r="C56" s="11">
        <f t="shared" ref="C56:E56" si="9">C51+C52+C53+C54+C55</f>
        <v>3</v>
      </c>
      <c r="D56" s="11">
        <f t="shared" si="9"/>
        <v>0</v>
      </c>
      <c r="E56" s="11">
        <f t="shared" si="9"/>
        <v>13</v>
      </c>
      <c r="F56" s="1"/>
      <c r="G56" s="9" t="s">
        <v>14</v>
      </c>
      <c r="H56" s="11">
        <f>SUM(H51:H55)</f>
        <v>14</v>
      </c>
      <c r="I56" s="11">
        <f t="shared" ref="I56:K56" si="10">SUM(I51:I55)</f>
        <v>4</v>
      </c>
      <c r="J56" s="11">
        <f t="shared" si="10"/>
        <v>0</v>
      </c>
      <c r="K56" s="11">
        <f t="shared" si="10"/>
        <v>18</v>
      </c>
      <c r="L56" s="1"/>
      <c r="M56" s="9" t="s">
        <v>14</v>
      </c>
      <c r="N56" s="11">
        <f>SUM(N51:N55)</f>
        <v>8</v>
      </c>
      <c r="O56" s="11">
        <f t="shared" ref="O56:Q56" si="11">SUM(O51:O55)</f>
        <v>6</v>
      </c>
      <c r="P56" s="11">
        <f t="shared" si="11"/>
        <v>0</v>
      </c>
      <c r="Q56" s="11">
        <f t="shared" si="11"/>
        <v>14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10</v>
      </c>
      <c r="I70" s="12">
        <v>14</v>
      </c>
      <c r="J70" s="12">
        <v>8</v>
      </c>
    </row>
    <row r="71" spans="7:22" x14ac:dyDescent="0.25">
      <c r="G71" s="2" t="s">
        <v>12</v>
      </c>
      <c r="H71" s="12">
        <v>3</v>
      </c>
      <c r="I71" s="12">
        <v>4</v>
      </c>
      <c r="J71" s="12">
        <v>6</v>
      </c>
    </row>
    <row r="72" spans="7:22" x14ac:dyDescent="0.25">
      <c r="G72" s="2" t="s">
        <v>13</v>
      </c>
      <c r="H72" s="12">
        <v>0</v>
      </c>
      <c r="I72" s="12">
        <v>0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10</v>
      </c>
      <c r="C91" s="2">
        <f t="shared" si="12"/>
        <v>1</v>
      </c>
      <c r="D91" s="2">
        <f t="shared" si="12"/>
        <v>0</v>
      </c>
      <c r="E91" s="11">
        <f>B91+C91+D91</f>
        <v>11</v>
      </c>
      <c r="F91" s="1"/>
      <c r="G91" s="9" t="s">
        <v>4</v>
      </c>
      <c r="H91" s="2">
        <f t="shared" ref="H91:J95" si="13">H11+H51</f>
        <v>5</v>
      </c>
      <c r="I91" s="2">
        <f t="shared" si="13"/>
        <v>2</v>
      </c>
      <c r="J91" s="2">
        <f t="shared" si="13"/>
        <v>0</v>
      </c>
      <c r="K91" s="11">
        <f>SUM(H91:J91)</f>
        <v>7</v>
      </c>
      <c r="L91" s="1"/>
      <c r="M91" s="9" t="s">
        <v>4</v>
      </c>
      <c r="N91" s="2">
        <f t="shared" ref="N91:P95" si="14">N11+N51</f>
        <v>1</v>
      </c>
      <c r="O91" s="2">
        <f t="shared" si="14"/>
        <v>3</v>
      </c>
      <c r="P91" s="2">
        <f t="shared" si="14"/>
        <v>0</v>
      </c>
      <c r="Q91" s="11">
        <f>SUM(N91:P91)</f>
        <v>4</v>
      </c>
    </row>
    <row r="92" spans="1:22" x14ac:dyDescent="0.25">
      <c r="A92" s="9" t="s">
        <v>5</v>
      </c>
      <c r="B92" s="2">
        <f t="shared" si="12"/>
        <v>0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0</v>
      </c>
      <c r="F92" s="1"/>
      <c r="G92" s="9" t="s">
        <v>5</v>
      </c>
      <c r="H92" s="2">
        <f t="shared" si="13"/>
        <v>2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2</v>
      </c>
      <c r="L92" s="1"/>
      <c r="M92" s="9" t="s">
        <v>5</v>
      </c>
      <c r="N92" s="2">
        <f t="shared" si="14"/>
        <v>1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1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0</v>
      </c>
      <c r="C94" s="2">
        <f t="shared" si="12"/>
        <v>0</v>
      </c>
      <c r="D94" s="2">
        <f t="shared" si="12"/>
        <v>0</v>
      </c>
      <c r="E94" s="11">
        <f t="shared" si="15"/>
        <v>0</v>
      </c>
      <c r="F94" s="1"/>
      <c r="G94" s="9" t="s">
        <v>7</v>
      </c>
      <c r="H94" s="2">
        <f t="shared" si="13"/>
        <v>3</v>
      </c>
      <c r="I94" s="2">
        <f t="shared" si="13"/>
        <v>2</v>
      </c>
      <c r="J94" s="2">
        <f t="shared" si="13"/>
        <v>0</v>
      </c>
      <c r="K94" s="11">
        <f t="shared" si="16"/>
        <v>5</v>
      </c>
      <c r="L94" s="1"/>
      <c r="M94" s="9" t="s">
        <v>7</v>
      </c>
      <c r="N94" s="2">
        <f t="shared" si="14"/>
        <v>2</v>
      </c>
      <c r="O94" s="2">
        <f t="shared" si="14"/>
        <v>2</v>
      </c>
      <c r="P94" s="2">
        <f t="shared" si="14"/>
        <v>0</v>
      </c>
      <c r="Q94" s="11">
        <f t="shared" si="17"/>
        <v>4</v>
      </c>
    </row>
    <row r="95" spans="1:22" x14ac:dyDescent="0.25">
      <c r="A95" s="9" t="s">
        <v>8</v>
      </c>
      <c r="B95" s="2">
        <f t="shared" si="12"/>
        <v>5</v>
      </c>
      <c r="C95" s="2">
        <f t="shared" si="12"/>
        <v>3</v>
      </c>
      <c r="D95" s="2">
        <f t="shared" si="12"/>
        <v>0</v>
      </c>
      <c r="E95" s="11">
        <f t="shared" si="15"/>
        <v>8</v>
      </c>
      <c r="F95" s="1"/>
      <c r="G95" s="9" t="s">
        <v>8</v>
      </c>
      <c r="H95" s="2">
        <f t="shared" si="13"/>
        <v>9</v>
      </c>
      <c r="I95" s="2">
        <f t="shared" si="13"/>
        <v>4</v>
      </c>
      <c r="J95" s="2">
        <f t="shared" si="13"/>
        <v>0</v>
      </c>
      <c r="K95" s="11">
        <f t="shared" si="16"/>
        <v>13</v>
      </c>
      <c r="L95" s="1"/>
      <c r="M95" s="9" t="s">
        <v>8</v>
      </c>
      <c r="N95" s="2">
        <f t="shared" si="14"/>
        <v>9</v>
      </c>
      <c r="O95" s="2">
        <f t="shared" si="14"/>
        <v>20</v>
      </c>
      <c r="P95" s="2">
        <f t="shared" si="14"/>
        <v>0</v>
      </c>
      <c r="Q95" s="11">
        <f t="shared" si="17"/>
        <v>29</v>
      </c>
    </row>
    <row r="96" spans="1:22" x14ac:dyDescent="0.25">
      <c r="A96" s="9" t="s">
        <v>14</v>
      </c>
      <c r="B96" s="11">
        <f>B91+B92+B93+B94+B95</f>
        <v>15</v>
      </c>
      <c r="C96" s="11">
        <f t="shared" ref="C96:E96" si="18">C91+C92+C93+C94+C95</f>
        <v>4</v>
      </c>
      <c r="D96" s="11">
        <f t="shared" si="18"/>
        <v>0</v>
      </c>
      <c r="E96" s="11">
        <f t="shared" si="18"/>
        <v>19</v>
      </c>
      <c r="F96" s="1"/>
      <c r="G96" s="9" t="s">
        <v>14</v>
      </c>
      <c r="H96" s="11">
        <f>SUM(H91:H95)</f>
        <v>19</v>
      </c>
      <c r="I96" s="11">
        <f t="shared" ref="I96:K96" si="19">SUM(I91:I95)</f>
        <v>8</v>
      </c>
      <c r="J96" s="11">
        <f t="shared" si="19"/>
        <v>0</v>
      </c>
      <c r="K96" s="11">
        <f t="shared" si="19"/>
        <v>27</v>
      </c>
      <c r="L96" s="1"/>
      <c r="M96" s="9" t="s">
        <v>14</v>
      </c>
      <c r="N96" s="11">
        <f>SUM(N91:N95)</f>
        <v>13</v>
      </c>
      <c r="O96" s="11">
        <f t="shared" ref="O96:Q96" si="20">SUM(O91:O95)</f>
        <v>25</v>
      </c>
      <c r="P96" s="11">
        <f t="shared" si="20"/>
        <v>0</v>
      </c>
      <c r="Q96" s="11">
        <f t="shared" si="20"/>
        <v>38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15</v>
      </c>
      <c r="I110" s="12">
        <v>19</v>
      </c>
      <c r="J110" s="12">
        <v>13</v>
      </c>
    </row>
    <row r="111" spans="7:10" x14ac:dyDescent="0.25">
      <c r="G111" s="2" t="s">
        <v>12</v>
      </c>
      <c r="H111" s="12">
        <v>4</v>
      </c>
      <c r="I111" s="12">
        <v>8</v>
      </c>
      <c r="J111" s="12">
        <v>25</v>
      </c>
    </row>
    <row r="112" spans="7:10" x14ac:dyDescent="0.25">
      <c r="G112" s="2" t="s">
        <v>13</v>
      </c>
      <c r="H112" s="12">
        <v>0</v>
      </c>
      <c r="I112" s="12">
        <v>0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31" workbookViewId="0">
      <selection activeCell="J113" sqref="J113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3</v>
      </c>
      <c r="C11" s="2"/>
      <c r="D11" s="2"/>
      <c r="E11" s="11">
        <f>B11+C11+D11</f>
        <v>3</v>
      </c>
      <c r="F11" s="1"/>
      <c r="G11" s="9" t="s">
        <v>4</v>
      </c>
      <c r="H11" s="2">
        <v>2</v>
      </c>
      <c r="I11" s="2"/>
      <c r="J11" s="2"/>
      <c r="K11" s="11">
        <f>SUM(H11:J11)</f>
        <v>2</v>
      </c>
      <c r="L11" s="1"/>
      <c r="M11" s="9" t="s">
        <v>4</v>
      </c>
      <c r="N11" s="2">
        <v>2</v>
      </c>
      <c r="O11" s="2">
        <v>2</v>
      </c>
      <c r="P11" s="2"/>
      <c r="Q11" s="11">
        <f>SUM(N11:P11)</f>
        <v>4</v>
      </c>
    </row>
    <row r="12" spans="1:17" x14ac:dyDescent="0.25">
      <c r="A12" s="9" t="s">
        <v>5</v>
      </c>
      <c r="B12" s="2"/>
      <c r="C12" s="2"/>
      <c r="D12" s="2"/>
      <c r="E12" s="11">
        <f t="shared" ref="E12:E15" si="0">B12+C12+D12</f>
        <v>0</v>
      </c>
      <c r="F12" s="1"/>
      <c r="G12" s="9" t="s">
        <v>5</v>
      </c>
      <c r="H12" s="2">
        <v>1</v>
      </c>
      <c r="I12" s="2"/>
      <c r="J12" s="2"/>
      <c r="K12" s="11">
        <f t="shared" ref="K12:K15" si="1">SUM(H12:J12)</f>
        <v>1</v>
      </c>
      <c r="L12" s="1"/>
      <c r="M12" s="9" t="s">
        <v>5</v>
      </c>
      <c r="N12" s="2">
        <v>1</v>
      </c>
      <c r="O12" s="2"/>
      <c r="P12" s="2"/>
      <c r="Q12" s="11">
        <f t="shared" ref="Q12:Q15" si="2">SUM(N12:P12)</f>
        <v>1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>
        <v>2</v>
      </c>
      <c r="C14" s="2"/>
      <c r="D14" s="2"/>
      <c r="E14" s="11">
        <f t="shared" si="0"/>
        <v>2</v>
      </c>
      <c r="F14" s="1"/>
      <c r="G14" s="9" t="s">
        <v>7</v>
      </c>
      <c r="H14" s="2">
        <v>1</v>
      </c>
      <c r="I14" s="2">
        <v>1</v>
      </c>
      <c r="J14" s="2"/>
      <c r="K14" s="11">
        <f t="shared" si="1"/>
        <v>2</v>
      </c>
      <c r="L14" s="1"/>
      <c r="M14" s="9" t="s">
        <v>7</v>
      </c>
      <c r="N14" s="2"/>
      <c r="O14" s="2"/>
      <c r="P14" s="2"/>
      <c r="Q14" s="11">
        <f t="shared" si="2"/>
        <v>0</v>
      </c>
    </row>
    <row r="15" spans="1:17" x14ac:dyDescent="0.25">
      <c r="A15" s="9" t="s">
        <v>8</v>
      </c>
      <c r="B15" s="2"/>
      <c r="C15" s="2">
        <v>1</v>
      </c>
      <c r="D15" s="2">
        <v>1</v>
      </c>
      <c r="E15" s="11">
        <f t="shared" si="0"/>
        <v>2</v>
      </c>
      <c r="F15" s="1"/>
      <c r="G15" s="9" t="s">
        <v>8</v>
      </c>
      <c r="H15" s="2">
        <v>1</v>
      </c>
      <c r="I15" s="2">
        <v>3</v>
      </c>
      <c r="J15" s="2"/>
      <c r="K15" s="11">
        <f t="shared" si="1"/>
        <v>4</v>
      </c>
      <c r="L15" s="1"/>
      <c r="M15" s="9" t="s">
        <v>8</v>
      </c>
      <c r="N15" s="2">
        <v>1</v>
      </c>
      <c r="O15" s="2">
        <v>12</v>
      </c>
      <c r="P15" s="2"/>
      <c r="Q15" s="11">
        <f t="shared" si="2"/>
        <v>13</v>
      </c>
    </row>
    <row r="16" spans="1:17" x14ac:dyDescent="0.25">
      <c r="A16" s="9" t="s">
        <v>14</v>
      </c>
      <c r="B16" s="11">
        <f>B11+B12+B13+B14+B15</f>
        <v>5</v>
      </c>
      <c r="C16" s="11">
        <f t="shared" ref="C16:E16" si="3">C11+C12+C13+C14+C15</f>
        <v>1</v>
      </c>
      <c r="D16" s="11">
        <f t="shared" si="3"/>
        <v>1</v>
      </c>
      <c r="E16" s="11">
        <f t="shared" si="3"/>
        <v>7</v>
      </c>
      <c r="F16" s="1"/>
      <c r="G16" s="9" t="s">
        <v>14</v>
      </c>
      <c r="H16" s="11">
        <f>SUM(H11:H15)</f>
        <v>5</v>
      </c>
      <c r="I16" s="11">
        <f t="shared" ref="I16:K16" si="4">SUM(I11:I15)</f>
        <v>4</v>
      </c>
      <c r="J16" s="11">
        <f t="shared" si="4"/>
        <v>0</v>
      </c>
      <c r="K16" s="11">
        <f t="shared" si="4"/>
        <v>9</v>
      </c>
      <c r="L16" s="1"/>
      <c r="M16" s="9" t="s">
        <v>14</v>
      </c>
      <c r="N16" s="11">
        <f>SUM(N11:N15)</f>
        <v>4</v>
      </c>
      <c r="O16" s="11">
        <f t="shared" ref="O16:Q16" si="5">SUM(O11:O15)</f>
        <v>14</v>
      </c>
      <c r="P16" s="11">
        <f t="shared" si="5"/>
        <v>0</v>
      </c>
      <c r="Q16" s="11">
        <f t="shared" si="5"/>
        <v>18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5</v>
      </c>
      <c r="I30" s="12">
        <v>5</v>
      </c>
      <c r="J30" s="12">
        <v>4</v>
      </c>
    </row>
    <row r="31" spans="7:10" x14ac:dyDescent="0.25">
      <c r="G31" s="2" t="s">
        <v>12</v>
      </c>
      <c r="H31" s="12">
        <v>1</v>
      </c>
      <c r="I31" s="12">
        <v>4</v>
      </c>
      <c r="J31" s="12">
        <v>14</v>
      </c>
    </row>
    <row r="32" spans="7:10" x14ac:dyDescent="0.25">
      <c r="G32" s="2" t="s">
        <v>13</v>
      </c>
      <c r="H32" s="12">
        <v>1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3</v>
      </c>
      <c r="C51" s="2"/>
      <c r="D51" s="2">
        <v>2</v>
      </c>
      <c r="E51" s="11">
        <f>B51+C51+D51</f>
        <v>5</v>
      </c>
      <c r="F51" s="1"/>
      <c r="G51" s="9" t="s">
        <v>4</v>
      </c>
      <c r="H51" s="2">
        <v>4</v>
      </c>
      <c r="I51" s="2"/>
      <c r="J51" s="2"/>
      <c r="K51" s="11">
        <f>SUM(H51:J51)</f>
        <v>4</v>
      </c>
      <c r="L51" s="1"/>
      <c r="M51" s="9" t="s">
        <v>4</v>
      </c>
      <c r="N51" s="2">
        <v>2</v>
      </c>
      <c r="O51" s="2"/>
      <c r="P51" s="2"/>
      <c r="Q51" s="11">
        <f>SUM(N51:P51)</f>
        <v>2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2</v>
      </c>
      <c r="C52" s="2"/>
      <c r="D52" s="2"/>
      <c r="E52" s="11">
        <f t="shared" ref="E52:E55" si="6">B52+C52+D52</f>
        <v>2</v>
      </c>
      <c r="F52" s="1"/>
      <c r="G52" s="9" t="s">
        <v>5</v>
      </c>
      <c r="H52" s="2">
        <v>1</v>
      </c>
      <c r="I52" s="2"/>
      <c r="J52" s="2"/>
      <c r="K52" s="11">
        <f t="shared" ref="K52:K55" si="7">SUM(H52:J52)</f>
        <v>1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/>
      <c r="C54" s="2"/>
      <c r="D54" s="2"/>
      <c r="E54" s="11">
        <f t="shared" si="6"/>
        <v>0</v>
      </c>
      <c r="F54" s="1"/>
      <c r="G54" s="9" t="s">
        <v>7</v>
      </c>
      <c r="H54" s="2"/>
      <c r="I54" s="2">
        <v>1</v>
      </c>
      <c r="J54" s="2"/>
      <c r="K54" s="11">
        <f t="shared" si="7"/>
        <v>1</v>
      </c>
      <c r="L54" s="1"/>
      <c r="M54" s="9" t="s">
        <v>7</v>
      </c>
      <c r="N54" s="2"/>
      <c r="O54" s="2"/>
      <c r="P54" s="2"/>
      <c r="Q54" s="11">
        <f t="shared" si="8"/>
        <v>0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1</v>
      </c>
      <c r="C55" s="2"/>
      <c r="D55" s="2">
        <v>1</v>
      </c>
      <c r="E55" s="11">
        <f t="shared" si="6"/>
        <v>2</v>
      </c>
      <c r="F55" s="1"/>
      <c r="G55" s="9" t="s">
        <v>8</v>
      </c>
      <c r="H55" s="2">
        <v>2</v>
      </c>
      <c r="I55" s="2">
        <v>2</v>
      </c>
      <c r="J55" s="2"/>
      <c r="K55" s="11">
        <f t="shared" si="7"/>
        <v>4</v>
      </c>
      <c r="L55" s="1"/>
      <c r="M55" s="9" t="s">
        <v>8</v>
      </c>
      <c r="N55" s="2">
        <v>1</v>
      </c>
      <c r="O55" s="2">
        <v>6</v>
      </c>
      <c r="P55" s="2"/>
      <c r="Q55" s="11">
        <f t="shared" si="8"/>
        <v>7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6</v>
      </c>
      <c r="C56" s="11">
        <f t="shared" ref="C56:E56" si="9">C51+C52+C53+C54+C55</f>
        <v>0</v>
      </c>
      <c r="D56" s="11">
        <f t="shared" si="9"/>
        <v>3</v>
      </c>
      <c r="E56" s="11">
        <f t="shared" si="9"/>
        <v>9</v>
      </c>
      <c r="F56" s="1"/>
      <c r="G56" s="9" t="s">
        <v>14</v>
      </c>
      <c r="H56" s="11">
        <f>SUM(H51:H55)</f>
        <v>7</v>
      </c>
      <c r="I56" s="11">
        <f t="shared" ref="I56:K56" si="10">SUM(I51:I55)</f>
        <v>3</v>
      </c>
      <c r="J56" s="11">
        <f t="shared" si="10"/>
        <v>0</v>
      </c>
      <c r="K56" s="11">
        <f t="shared" si="10"/>
        <v>10</v>
      </c>
      <c r="L56" s="1"/>
      <c r="M56" s="9" t="s">
        <v>14</v>
      </c>
      <c r="N56" s="11">
        <f>SUM(N51:N55)</f>
        <v>3</v>
      </c>
      <c r="O56" s="11">
        <f t="shared" ref="O56:Q56" si="11">SUM(O51:O55)</f>
        <v>6</v>
      </c>
      <c r="P56" s="11">
        <f t="shared" si="11"/>
        <v>0</v>
      </c>
      <c r="Q56" s="11">
        <f t="shared" si="11"/>
        <v>9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6</v>
      </c>
      <c r="I70" s="12">
        <v>7</v>
      </c>
      <c r="J70" s="12">
        <v>3</v>
      </c>
    </row>
    <row r="71" spans="7:22" x14ac:dyDescent="0.25">
      <c r="G71" s="2" t="s">
        <v>12</v>
      </c>
      <c r="H71" s="12">
        <v>0</v>
      </c>
      <c r="I71" s="12">
        <v>3</v>
      </c>
      <c r="J71" s="12">
        <v>6</v>
      </c>
    </row>
    <row r="72" spans="7:22" x14ac:dyDescent="0.25">
      <c r="G72" s="2" t="s">
        <v>13</v>
      </c>
      <c r="H72" s="12">
        <v>3</v>
      </c>
      <c r="I72" s="12">
        <v>0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6</v>
      </c>
      <c r="C91" s="2">
        <f t="shared" si="12"/>
        <v>0</v>
      </c>
      <c r="D91" s="2">
        <f t="shared" si="12"/>
        <v>2</v>
      </c>
      <c r="E91" s="11">
        <f>B91+C91+D91</f>
        <v>8</v>
      </c>
      <c r="F91" s="1"/>
      <c r="G91" s="9" t="s">
        <v>4</v>
      </c>
      <c r="H91" s="2">
        <f t="shared" ref="H91:J95" si="13">H11+H51</f>
        <v>6</v>
      </c>
      <c r="I91" s="2">
        <f t="shared" si="13"/>
        <v>0</v>
      </c>
      <c r="J91" s="2">
        <f t="shared" si="13"/>
        <v>0</v>
      </c>
      <c r="K91" s="11">
        <f>SUM(H91:J91)</f>
        <v>6</v>
      </c>
      <c r="L91" s="1"/>
      <c r="M91" s="9" t="s">
        <v>4</v>
      </c>
      <c r="N91" s="2">
        <f t="shared" ref="N91:P95" si="14">N11+N51</f>
        <v>4</v>
      </c>
      <c r="O91" s="2">
        <f t="shared" si="14"/>
        <v>2</v>
      </c>
      <c r="P91" s="2">
        <f t="shared" si="14"/>
        <v>0</v>
      </c>
      <c r="Q91" s="11">
        <f>SUM(N91:P91)</f>
        <v>6</v>
      </c>
    </row>
    <row r="92" spans="1:22" x14ac:dyDescent="0.25">
      <c r="A92" s="9" t="s">
        <v>5</v>
      </c>
      <c r="B92" s="2">
        <f t="shared" si="12"/>
        <v>2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2</v>
      </c>
      <c r="F92" s="1"/>
      <c r="G92" s="9" t="s">
        <v>5</v>
      </c>
      <c r="H92" s="2">
        <f t="shared" si="13"/>
        <v>2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2</v>
      </c>
      <c r="L92" s="1"/>
      <c r="M92" s="9" t="s">
        <v>5</v>
      </c>
      <c r="N92" s="2">
        <f t="shared" si="14"/>
        <v>1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1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2</v>
      </c>
      <c r="C94" s="2">
        <f t="shared" si="12"/>
        <v>0</v>
      </c>
      <c r="D94" s="2">
        <f t="shared" si="12"/>
        <v>0</v>
      </c>
      <c r="E94" s="11">
        <f t="shared" si="15"/>
        <v>2</v>
      </c>
      <c r="F94" s="1"/>
      <c r="G94" s="9" t="s">
        <v>7</v>
      </c>
      <c r="H94" s="2">
        <f t="shared" si="13"/>
        <v>1</v>
      </c>
      <c r="I94" s="2">
        <f t="shared" si="13"/>
        <v>2</v>
      </c>
      <c r="J94" s="2">
        <f t="shared" si="13"/>
        <v>0</v>
      </c>
      <c r="K94" s="11">
        <f t="shared" si="16"/>
        <v>3</v>
      </c>
      <c r="L94" s="1"/>
      <c r="M94" s="9" t="s">
        <v>7</v>
      </c>
      <c r="N94" s="2">
        <f t="shared" si="14"/>
        <v>0</v>
      </c>
      <c r="O94" s="2">
        <f t="shared" si="14"/>
        <v>0</v>
      </c>
      <c r="P94" s="2">
        <f t="shared" si="14"/>
        <v>0</v>
      </c>
      <c r="Q94" s="11">
        <f t="shared" si="17"/>
        <v>0</v>
      </c>
    </row>
    <row r="95" spans="1:22" x14ac:dyDescent="0.25">
      <c r="A95" s="9" t="s">
        <v>8</v>
      </c>
      <c r="B95" s="2">
        <f t="shared" si="12"/>
        <v>1</v>
      </c>
      <c r="C95" s="2">
        <f t="shared" si="12"/>
        <v>1</v>
      </c>
      <c r="D95" s="2">
        <f t="shared" si="12"/>
        <v>2</v>
      </c>
      <c r="E95" s="11">
        <f t="shared" si="15"/>
        <v>4</v>
      </c>
      <c r="F95" s="1"/>
      <c r="G95" s="9" t="s">
        <v>8</v>
      </c>
      <c r="H95" s="2">
        <f t="shared" si="13"/>
        <v>3</v>
      </c>
      <c r="I95" s="2">
        <f t="shared" si="13"/>
        <v>5</v>
      </c>
      <c r="J95" s="2">
        <f t="shared" si="13"/>
        <v>0</v>
      </c>
      <c r="K95" s="11">
        <f t="shared" si="16"/>
        <v>8</v>
      </c>
      <c r="L95" s="1"/>
      <c r="M95" s="9" t="s">
        <v>8</v>
      </c>
      <c r="N95" s="2">
        <f t="shared" si="14"/>
        <v>2</v>
      </c>
      <c r="O95" s="2">
        <f t="shared" si="14"/>
        <v>18</v>
      </c>
      <c r="P95" s="2">
        <f t="shared" si="14"/>
        <v>0</v>
      </c>
      <c r="Q95" s="11">
        <f t="shared" si="17"/>
        <v>20</v>
      </c>
    </row>
    <row r="96" spans="1:22" x14ac:dyDescent="0.25">
      <c r="A96" s="9" t="s">
        <v>14</v>
      </c>
      <c r="B96" s="11">
        <f>B91+B92+B93+B94+B95</f>
        <v>11</v>
      </c>
      <c r="C96" s="11">
        <f t="shared" ref="C96:E96" si="18">C91+C92+C93+C94+C95</f>
        <v>1</v>
      </c>
      <c r="D96" s="11">
        <f t="shared" si="18"/>
        <v>4</v>
      </c>
      <c r="E96" s="11">
        <f t="shared" si="18"/>
        <v>16</v>
      </c>
      <c r="F96" s="1"/>
      <c r="G96" s="9" t="s">
        <v>14</v>
      </c>
      <c r="H96" s="11">
        <f>SUM(H91:H95)</f>
        <v>12</v>
      </c>
      <c r="I96" s="11">
        <f t="shared" ref="I96:K96" si="19">SUM(I91:I95)</f>
        <v>7</v>
      </c>
      <c r="J96" s="11">
        <f t="shared" si="19"/>
        <v>0</v>
      </c>
      <c r="K96" s="11">
        <f t="shared" si="19"/>
        <v>19</v>
      </c>
      <c r="L96" s="1"/>
      <c r="M96" s="9" t="s">
        <v>14</v>
      </c>
      <c r="N96" s="11">
        <f>SUM(N91:N95)</f>
        <v>7</v>
      </c>
      <c r="O96" s="11">
        <f t="shared" ref="O96:Q96" si="20">SUM(O91:O95)</f>
        <v>20</v>
      </c>
      <c r="P96" s="11">
        <f t="shared" si="20"/>
        <v>0</v>
      </c>
      <c r="Q96" s="11">
        <f t="shared" si="20"/>
        <v>27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11</v>
      </c>
      <c r="I110" s="12">
        <v>12</v>
      </c>
      <c r="J110" s="12">
        <v>7</v>
      </c>
    </row>
    <row r="111" spans="7:10" x14ac:dyDescent="0.25">
      <c r="G111" s="2" t="s">
        <v>12</v>
      </c>
      <c r="H111" s="12">
        <v>1</v>
      </c>
      <c r="I111" s="12">
        <v>7</v>
      </c>
      <c r="J111" s="12">
        <v>20</v>
      </c>
    </row>
    <row r="112" spans="7:10" x14ac:dyDescent="0.25">
      <c r="G112" s="2" t="s">
        <v>13</v>
      </c>
      <c r="H112" s="12">
        <v>4</v>
      </c>
      <c r="I112" s="12">
        <v>0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31" workbookViewId="0">
      <selection activeCell="J113" sqref="J113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9</v>
      </c>
      <c r="C11" s="2">
        <v>2</v>
      </c>
      <c r="D11" s="2"/>
      <c r="E11" s="11">
        <f>B11+C11+D11</f>
        <v>11</v>
      </c>
      <c r="F11" s="1"/>
      <c r="G11" s="9" t="s">
        <v>4</v>
      </c>
      <c r="H11" s="2">
        <v>13</v>
      </c>
      <c r="I11" s="2">
        <v>2</v>
      </c>
      <c r="J11" s="2"/>
      <c r="K11" s="11">
        <f>SUM(H11:J11)</f>
        <v>15</v>
      </c>
      <c r="L11" s="1"/>
      <c r="M11" s="9" t="s">
        <v>4</v>
      </c>
      <c r="N11" s="2">
        <v>6</v>
      </c>
      <c r="O11" s="2">
        <v>7</v>
      </c>
      <c r="P11" s="2"/>
      <c r="Q11" s="11">
        <f>SUM(N11:P11)</f>
        <v>13</v>
      </c>
    </row>
    <row r="12" spans="1:17" x14ac:dyDescent="0.25">
      <c r="A12" s="9" t="s">
        <v>5</v>
      </c>
      <c r="B12" s="2">
        <v>5</v>
      </c>
      <c r="C12" s="2"/>
      <c r="D12" s="2"/>
      <c r="E12" s="11">
        <f t="shared" ref="E12:E15" si="0">B12+C12+D12</f>
        <v>5</v>
      </c>
      <c r="F12" s="1"/>
      <c r="G12" s="9" t="s">
        <v>5</v>
      </c>
      <c r="H12" s="2">
        <v>2</v>
      </c>
      <c r="I12" s="2"/>
      <c r="J12" s="2"/>
      <c r="K12" s="11">
        <f t="shared" ref="K12:K15" si="1">SUM(H12:J12)</f>
        <v>2</v>
      </c>
      <c r="L12" s="1"/>
      <c r="M12" s="9" t="s">
        <v>5</v>
      </c>
      <c r="N12" s="2">
        <v>3</v>
      </c>
      <c r="O12" s="2"/>
      <c r="P12" s="2"/>
      <c r="Q12" s="11">
        <f t="shared" ref="Q12:Q15" si="2">SUM(N12:P12)</f>
        <v>3</v>
      </c>
    </row>
    <row r="13" spans="1:17" x14ac:dyDescent="0.25">
      <c r="A13" s="9" t="s">
        <v>6</v>
      </c>
      <c r="B13" s="2">
        <v>1</v>
      </c>
      <c r="C13" s="2"/>
      <c r="D13" s="2"/>
      <c r="E13" s="11">
        <f t="shared" si="0"/>
        <v>1</v>
      </c>
      <c r="F13" s="1"/>
      <c r="G13" s="9" t="s">
        <v>6</v>
      </c>
      <c r="H13" s="2"/>
      <c r="I13" s="2">
        <v>1</v>
      </c>
      <c r="J13" s="2"/>
      <c r="K13" s="11">
        <f t="shared" si="1"/>
        <v>1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>
        <v>2</v>
      </c>
      <c r="C14" s="2"/>
      <c r="D14" s="2"/>
      <c r="E14" s="11">
        <f t="shared" si="0"/>
        <v>2</v>
      </c>
      <c r="F14" s="1"/>
      <c r="G14" s="9" t="s">
        <v>7</v>
      </c>
      <c r="H14" s="2">
        <v>2</v>
      </c>
      <c r="I14" s="2">
        <v>2</v>
      </c>
      <c r="J14" s="2"/>
      <c r="K14" s="11">
        <f t="shared" si="1"/>
        <v>4</v>
      </c>
      <c r="L14" s="1"/>
      <c r="M14" s="9" t="s">
        <v>7</v>
      </c>
      <c r="N14" s="2">
        <v>3</v>
      </c>
      <c r="O14" s="2">
        <v>12</v>
      </c>
      <c r="P14" s="2"/>
      <c r="Q14" s="11">
        <f t="shared" si="2"/>
        <v>15</v>
      </c>
    </row>
    <row r="15" spans="1:17" x14ac:dyDescent="0.25">
      <c r="A15" s="9" t="s">
        <v>8</v>
      </c>
      <c r="B15" s="2">
        <v>2</v>
      </c>
      <c r="C15" s="2">
        <v>4</v>
      </c>
      <c r="D15" s="2"/>
      <c r="E15" s="11">
        <f t="shared" si="0"/>
        <v>6</v>
      </c>
      <c r="F15" s="1"/>
      <c r="G15" s="9" t="s">
        <v>8</v>
      </c>
      <c r="H15" s="2">
        <v>3</v>
      </c>
      <c r="I15" s="2">
        <v>5</v>
      </c>
      <c r="J15" s="2"/>
      <c r="K15" s="11">
        <f t="shared" si="1"/>
        <v>8</v>
      </c>
      <c r="L15" s="1"/>
      <c r="M15" s="9" t="s">
        <v>8</v>
      </c>
      <c r="N15" s="2">
        <v>11</v>
      </c>
      <c r="O15" s="2">
        <v>47</v>
      </c>
      <c r="P15" s="2">
        <v>1</v>
      </c>
      <c r="Q15" s="11">
        <f t="shared" si="2"/>
        <v>59</v>
      </c>
    </row>
    <row r="16" spans="1:17" x14ac:dyDescent="0.25">
      <c r="A16" s="9" t="s">
        <v>14</v>
      </c>
      <c r="B16" s="11">
        <f>B11+B12+B13+B14+B15</f>
        <v>19</v>
      </c>
      <c r="C16" s="11">
        <f t="shared" ref="C16:E16" si="3">C11+C12+C13+C14+C15</f>
        <v>6</v>
      </c>
      <c r="D16" s="11">
        <f t="shared" si="3"/>
        <v>0</v>
      </c>
      <c r="E16" s="11">
        <f t="shared" si="3"/>
        <v>25</v>
      </c>
      <c r="F16" s="1"/>
      <c r="G16" s="9" t="s">
        <v>14</v>
      </c>
      <c r="H16" s="11">
        <f>SUM(H11:H15)</f>
        <v>20</v>
      </c>
      <c r="I16" s="11">
        <f t="shared" ref="I16:K16" si="4">SUM(I11:I15)</f>
        <v>10</v>
      </c>
      <c r="J16" s="11">
        <f t="shared" si="4"/>
        <v>0</v>
      </c>
      <c r="K16" s="11">
        <f t="shared" si="4"/>
        <v>30</v>
      </c>
      <c r="L16" s="1"/>
      <c r="M16" s="9" t="s">
        <v>14</v>
      </c>
      <c r="N16" s="11">
        <f>SUM(N11:N15)</f>
        <v>23</v>
      </c>
      <c r="O16" s="11">
        <f t="shared" ref="O16:Q16" si="5">SUM(O11:O15)</f>
        <v>66</v>
      </c>
      <c r="P16" s="11">
        <f t="shared" si="5"/>
        <v>1</v>
      </c>
      <c r="Q16" s="11">
        <f t="shared" si="5"/>
        <v>90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19</v>
      </c>
      <c r="I30" s="12">
        <v>20</v>
      </c>
      <c r="J30" s="12">
        <v>23</v>
      </c>
    </row>
    <row r="31" spans="7:10" x14ac:dyDescent="0.25">
      <c r="G31" s="2" t="s">
        <v>12</v>
      </c>
      <c r="H31" s="12">
        <v>6</v>
      </c>
      <c r="I31" s="12">
        <v>10</v>
      </c>
      <c r="J31" s="12">
        <v>66</v>
      </c>
    </row>
    <row r="32" spans="7:10" x14ac:dyDescent="0.25">
      <c r="G32" s="2" t="s">
        <v>13</v>
      </c>
      <c r="H32" s="12">
        <v>0</v>
      </c>
      <c r="I32" s="12">
        <v>0</v>
      </c>
      <c r="J32" s="12">
        <v>1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15</v>
      </c>
      <c r="C51" s="2">
        <v>3</v>
      </c>
      <c r="D51" s="2"/>
      <c r="E51" s="11">
        <f>B51+C51+D51</f>
        <v>18</v>
      </c>
      <c r="F51" s="1"/>
      <c r="G51" s="9" t="s">
        <v>4</v>
      </c>
      <c r="H51" s="2">
        <v>19</v>
      </c>
      <c r="I51" s="2">
        <v>4</v>
      </c>
      <c r="J51" s="2"/>
      <c r="K51" s="11">
        <f>SUM(H51:J51)</f>
        <v>23</v>
      </c>
      <c r="L51" s="1"/>
      <c r="M51" s="9" t="s">
        <v>4</v>
      </c>
      <c r="N51" s="2">
        <v>3</v>
      </c>
      <c r="O51" s="2">
        <v>5</v>
      </c>
      <c r="P51" s="2"/>
      <c r="Q51" s="11">
        <f>SUM(N51:P51)</f>
        <v>8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3</v>
      </c>
      <c r="C52" s="2"/>
      <c r="D52" s="2"/>
      <c r="E52" s="11">
        <f t="shared" ref="E52:E55" si="6">B52+C52+D52</f>
        <v>3</v>
      </c>
      <c r="F52" s="1"/>
      <c r="G52" s="9" t="s">
        <v>5</v>
      </c>
      <c r="H52" s="2">
        <v>2</v>
      </c>
      <c r="I52" s="2"/>
      <c r="J52" s="2"/>
      <c r="K52" s="11">
        <f t="shared" ref="K52:K55" si="7">SUM(H52:J52)</f>
        <v>2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>
        <v>4</v>
      </c>
      <c r="C53" s="2"/>
      <c r="D53" s="2"/>
      <c r="E53" s="11">
        <f t="shared" si="6"/>
        <v>4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v>1</v>
      </c>
      <c r="C54" s="2">
        <v>1</v>
      </c>
      <c r="D54" s="2"/>
      <c r="E54" s="11">
        <f t="shared" si="6"/>
        <v>2</v>
      </c>
      <c r="F54" s="1"/>
      <c r="G54" s="9" t="s">
        <v>7</v>
      </c>
      <c r="H54" s="2">
        <v>3</v>
      </c>
      <c r="I54" s="2">
        <v>2</v>
      </c>
      <c r="J54" s="2"/>
      <c r="K54" s="11">
        <f t="shared" si="7"/>
        <v>5</v>
      </c>
      <c r="L54" s="1"/>
      <c r="M54" s="9" t="s">
        <v>7</v>
      </c>
      <c r="N54" s="2">
        <v>4</v>
      </c>
      <c r="O54" s="2">
        <v>7</v>
      </c>
      <c r="P54" s="2"/>
      <c r="Q54" s="11">
        <f t="shared" si="8"/>
        <v>11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4</v>
      </c>
      <c r="C55" s="2">
        <v>3</v>
      </c>
      <c r="D55" s="2"/>
      <c r="E55" s="11">
        <f t="shared" si="6"/>
        <v>7</v>
      </c>
      <c r="F55" s="1"/>
      <c r="G55" s="9" t="s">
        <v>8</v>
      </c>
      <c r="H55" s="2">
        <v>5</v>
      </c>
      <c r="I55" s="2">
        <v>5</v>
      </c>
      <c r="J55" s="2">
        <v>1</v>
      </c>
      <c r="K55" s="11">
        <f t="shared" si="7"/>
        <v>11</v>
      </c>
      <c r="L55" s="1"/>
      <c r="M55" s="9" t="s">
        <v>8</v>
      </c>
      <c r="N55" s="2">
        <v>8</v>
      </c>
      <c r="O55" s="2">
        <v>16</v>
      </c>
      <c r="P55" s="2"/>
      <c r="Q55" s="11">
        <f t="shared" si="8"/>
        <v>24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27</v>
      </c>
      <c r="C56" s="11">
        <f t="shared" ref="C56:E56" si="9">C51+C52+C53+C54+C55</f>
        <v>7</v>
      </c>
      <c r="D56" s="11">
        <f t="shared" si="9"/>
        <v>0</v>
      </c>
      <c r="E56" s="11">
        <f t="shared" si="9"/>
        <v>34</v>
      </c>
      <c r="F56" s="1"/>
      <c r="G56" s="9" t="s">
        <v>14</v>
      </c>
      <c r="H56" s="11">
        <f>SUM(H51:H55)</f>
        <v>29</v>
      </c>
      <c r="I56" s="11">
        <f t="shared" ref="I56:K56" si="10">SUM(I51:I55)</f>
        <v>11</v>
      </c>
      <c r="J56" s="11">
        <f t="shared" si="10"/>
        <v>1</v>
      </c>
      <c r="K56" s="11">
        <f t="shared" si="10"/>
        <v>41</v>
      </c>
      <c r="L56" s="1"/>
      <c r="M56" s="9" t="s">
        <v>14</v>
      </c>
      <c r="N56" s="11">
        <f>SUM(N51:N55)</f>
        <v>15</v>
      </c>
      <c r="O56" s="11">
        <f t="shared" ref="O56:Q56" si="11">SUM(O51:O55)</f>
        <v>28</v>
      </c>
      <c r="P56" s="11">
        <f t="shared" si="11"/>
        <v>0</v>
      </c>
      <c r="Q56" s="11">
        <f t="shared" si="11"/>
        <v>43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27</v>
      </c>
      <c r="I70" s="12">
        <v>29</v>
      </c>
      <c r="J70" s="12">
        <v>15</v>
      </c>
    </row>
    <row r="71" spans="7:22" x14ac:dyDescent="0.25">
      <c r="G71" s="2" t="s">
        <v>12</v>
      </c>
      <c r="H71" s="12">
        <v>7</v>
      </c>
      <c r="I71" s="12">
        <v>11</v>
      </c>
      <c r="J71" s="12">
        <v>28</v>
      </c>
    </row>
    <row r="72" spans="7:22" x14ac:dyDescent="0.25">
      <c r="G72" s="2" t="s">
        <v>13</v>
      </c>
      <c r="H72" s="12">
        <v>0</v>
      </c>
      <c r="I72" s="12">
        <v>1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24</v>
      </c>
      <c r="C91" s="2">
        <f t="shared" si="12"/>
        <v>5</v>
      </c>
      <c r="D91" s="2">
        <f t="shared" si="12"/>
        <v>0</v>
      </c>
      <c r="E91" s="11">
        <f>B91+C91+D91</f>
        <v>29</v>
      </c>
      <c r="F91" s="1"/>
      <c r="G91" s="9" t="s">
        <v>4</v>
      </c>
      <c r="H91" s="2">
        <f t="shared" ref="H91:J95" si="13">H11+H51</f>
        <v>32</v>
      </c>
      <c r="I91" s="2">
        <f t="shared" si="13"/>
        <v>6</v>
      </c>
      <c r="J91" s="2">
        <f t="shared" si="13"/>
        <v>0</v>
      </c>
      <c r="K91" s="11">
        <f>SUM(H91:J91)</f>
        <v>38</v>
      </c>
      <c r="L91" s="1"/>
      <c r="M91" s="9" t="s">
        <v>4</v>
      </c>
      <c r="N91" s="2">
        <f t="shared" ref="N91:P95" si="14">N11+N51</f>
        <v>9</v>
      </c>
      <c r="O91" s="2">
        <f t="shared" si="14"/>
        <v>12</v>
      </c>
      <c r="P91" s="2">
        <f t="shared" si="14"/>
        <v>0</v>
      </c>
      <c r="Q91" s="11">
        <f>SUM(N91:P91)</f>
        <v>21</v>
      </c>
    </row>
    <row r="92" spans="1:22" x14ac:dyDescent="0.25">
      <c r="A92" s="9" t="s">
        <v>5</v>
      </c>
      <c r="B92" s="2">
        <f t="shared" si="12"/>
        <v>8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8</v>
      </c>
      <c r="F92" s="1"/>
      <c r="G92" s="9" t="s">
        <v>5</v>
      </c>
      <c r="H92" s="2">
        <f t="shared" si="13"/>
        <v>4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4</v>
      </c>
      <c r="L92" s="1"/>
      <c r="M92" s="9" t="s">
        <v>5</v>
      </c>
      <c r="N92" s="2">
        <f t="shared" si="14"/>
        <v>3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3</v>
      </c>
    </row>
    <row r="93" spans="1:22" x14ac:dyDescent="0.25">
      <c r="A93" s="9" t="s">
        <v>6</v>
      </c>
      <c r="B93" s="2">
        <f t="shared" si="12"/>
        <v>5</v>
      </c>
      <c r="C93" s="2">
        <f t="shared" si="12"/>
        <v>0</v>
      </c>
      <c r="D93" s="2">
        <f t="shared" si="12"/>
        <v>0</v>
      </c>
      <c r="E93" s="11">
        <f t="shared" si="15"/>
        <v>5</v>
      </c>
      <c r="F93" s="1"/>
      <c r="G93" s="9" t="s">
        <v>6</v>
      </c>
      <c r="H93" s="2">
        <f t="shared" si="13"/>
        <v>0</v>
      </c>
      <c r="I93" s="2">
        <f t="shared" si="13"/>
        <v>1</v>
      </c>
      <c r="J93" s="2">
        <f t="shared" si="13"/>
        <v>0</v>
      </c>
      <c r="K93" s="11">
        <f t="shared" si="16"/>
        <v>1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3</v>
      </c>
      <c r="C94" s="2">
        <f t="shared" si="12"/>
        <v>1</v>
      </c>
      <c r="D94" s="2">
        <f t="shared" si="12"/>
        <v>0</v>
      </c>
      <c r="E94" s="11">
        <f t="shared" si="15"/>
        <v>4</v>
      </c>
      <c r="F94" s="1"/>
      <c r="G94" s="9" t="s">
        <v>7</v>
      </c>
      <c r="H94" s="2">
        <f t="shared" si="13"/>
        <v>5</v>
      </c>
      <c r="I94" s="2">
        <f t="shared" si="13"/>
        <v>4</v>
      </c>
      <c r="J94" s="2">
        <f t="shared" si="13"/>
        <v>0</v>
      </c>
      <c r="K94" s="11">
        <f t="shared" si="16"/>
        <v>9</v>
      </c>
      <c r="L94" s="1"/>
      <c r="M94" s="9" t="s">
        <v>7</v>
      </c>
      <c r="N94" s="2">
        <f t="shared" si="14"/>
        <v>7</v>
      </c>
      <c r="O94" s="2">
        <f t="shared" si="14"/>
        <v>19</v>
      </c>
      <c r="P94" s="2">
        <f t="shared" si="14"/>
        <v>0</v>
      </c>
      <c r="Q94" s="11">
        <f t="shared" si="17"/>
        <v>26</v>
      </c>
    </row>
    <row r="95" spans="1:22" x14ac:dyDescent="0.25">
      <c r="A95" s="9" t="s">
        <v>8</v>
      </c>
      <c r="B95" s="2">
        <f t="shared" si="12"/>
        <v>6</v>
      </c>
      <c r="C95" s="2">
        <f t="shared" si="12"/>
        <v>7</v>
      </c>
      <c r="D95" s="2">
        <f t="shared" si="12"/>
        <v>0</v>
      </c>
      <c r="E95" s="11">
        <f t="shared" si="15"/>
        <v>13</v>
      </c>
      <c r="F95" s="1"/>
      <c r="G95" s="9" t="s">
        <v>8</v>
      </c>
      <c r="H95" s="2">
        <f t="shared" si="13"/>
        <v>8</v>
      </c>
      <c r="I95" s="2">
        <f t="shared" si="13"/>
        <v>10</v>
      </c>
      <c r="J95" s="2">
        <f t="shared" si="13"/>
        <v>1</v>
      </c>
      <c r="K95" s="11">
        <f t="shared" si="16"/>
        <v>19</v>
      </c>
      <c r="L95" s="1"/>
      <c r="M95" s="9" t="s">
        <v>8</v>
      </c>
      <c r="N95" s="2">
        <f t="shared" si="14"/>
        <v>19</v>
      </c>
      <c r="O95" s="2">
        <f t="shared" si="14"/>
        <v>63</v>
      </c>
      <c r="P95" s="2">
        <f t="shared" si="14"/>
        <v>1</v>
      </c>
      <c r="Q95" s="11">
        <f t="shared" si="17"/>
        <v>83</v>
      </c>
    </row>
    <row r="96" spans="1:22" x14ac:dyDescent="0.25">
      <c r="A96" s="9" t="s">
        <v>14</v>
      </c>
      <c r="B96" s="11">
        <f>B91+B92+B93+B94+B95</f>
        <v>46</v>
      </c>
      <c r="C96" s="11">
        <f t="shared" ref="C96:E96" si="18">C91+C92+C93+C94+C95</f>
        <v>13</v>
      </c>
      <c r="D96" s="11">
        <f t="shared" si="18"/>
        <v>0</v>
      </c>
      <c r="E96" s="11">
        <f t="shared" si="18"/>
        <v>59</v>
      </c>
      <c r="F96" s="1"/>
      <c r="G96" s="9" t="s">
        <v>14</v>
      </c>
      <c r="H96" s="11">
        <f>SUM(H91:H95)</f>
        <v>49</v>
      </c>
      <c r="I96" s="11">
        <f t="shared" ref="I96:K96" si="19">SUM(I91:I95)</f>
        <v>21</v>
      </c>
      <c r="J96" s="11">
        <f t="shared" si="19"/>
        <v>1</v>
      </c>
      <c r="K96" s="11">
        <f t="shared" si="19"/>
        <v>71</v>
      </c>
      <c r="L96" s="1"/>
      <c r="M96" s="9" t="s">
        <v>14</v>
      </c>
      <c r="N96" s="11">
        <f>SUM(N91:N95)</f>
        <v>38</v>
      </c>
      <c r="O96" s="11">
        <f t="shared" ref="O96:Q96" si="20">SUM(O91:O95)</f>
        <v>94</v>
      </c>
      <c r="P96" s="11">
        <f t="shared" si="20"/>
        <v>1</v>
      </c>
      <c r="Q96" s="11">
        <f t="shared" si="20"/>
        <v>133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46</v>
      </c>
      <c r="I110" s="12">
        <v>49</v>
      </c>
      <c r="J110" s="12">
        <v>38</v>
      </c>
    </row>
    <row r="111" spans="7:10" x14ac:dyDescent="0.25">
      <c r="G111" s="2" t="s">
        <v>12</v>
      </c>
      <c r="H111" s="12">
        <v>13</v>
      </c>
      <c r="I111" s="12">
        <v>21</v>
      </c>
      <c r="J111" s="12">
        <v>94</v>
      </c>
    </row>
    <row r="112" spans="7:10" x14ac:dyDescent="0.25">
      <c r="G112" s="2" t="s">
        <v>13</v>
      </c>
      <c r="H112" s="12">
        <v>0</v>
      </c>
      <c r="I112" s="12">
        <v>1</v>
      </c>
      <c r="J112" s="12">
        <v>1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34" workbookViewId="0">
      <selection activeCell="J113" sqref="J113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/>
      <c r="C11" s="2"/>
      <c r="D11" s="2"/>
      <c r="E11" s="11">
        <f>B11+C11+D11</f>
        <v>0</v>
      </c>
      <c r="F11" s="1"/>
      <c r="G11" s="9" t="s">
        <v>4</v>
      </c>
      <c r="H11" s="2">
        <v>2</v>
      </c>
      <c r="I11" s="2">
        <v>1</v>
      </c>
      <c r="J11" s="2"/>
      <c r="K11" s="11">
        <f>SUM(H11:J11)</f>
        <v>3</v>
      </c>
      <c r="L11" s="1"/>
      <c r="M11" s="9" t="s">
        <v>4</v>
      </c>
      <c r="N11" s="2">
        <v>2</v>
      </c>
      <c r="O11" s="2"/>
      <c r="P11" s="2"/>
      <c r="Q11" s="11">
        <f>SUM(N11:P11)</f>
        <v>2</v>
      </c>
    </row>
    <row r="12" spans="1:17" x14ac:dyDescent="0.25">
      <c r="A12" s="9" t="s">
        <v>5</v>
      </c>
      <c r="B12" s="2">
        <v>5</v>
      </c>
      <c r="C12" s="2"/>
      <c r="D12" s="2"/>
      <c r="E12" s="11">
        <f t="shared" ref="E12:E15" si="0">B12+C12+D12</f>
        <v>5</v>
      </c>
      <c r="F12" s="1"/>
      <c r="G12" s="9" t="s">
        <v>5</v>
      </c>
      <c r="H12" s="2">
        <v>2</v>
      </c>
      <c r="I12" s="2"/>
      <c r="J12" s="2"/>
      <c r="K12" s="11">
        <f t="shared" ref="K12:K15" si="1">SUM(H12:J12)</f>
        <v>2</v>
      </c>
      <c r="L12" s="1"/>
      <c r="M12" s="9" t="s">
        <v>5</v>
      </c>
      <c r="N12" s="2">
        <v>2</v>
      </c>
      <c r="O12" s="2">
        <v>1</v>
      </c>
      <c r="P12" s="2"/>
      <c r="Q12" s="11">
        <f t="shared" ref="Q12:Q15" si="2">SUM(N12:P12)</f>
        <v>3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/>
      <c r="C14" s="2"/>
      <c r="D14" s="2"/>
      <c r="E14" s="11">
        <f t="shared" si="0"/>
        <v>0</v>
      </c>
      <c r="F14" s="1"/>
      <c r="G14" s="9" t="s">
        <v>7</v>
      </c>
      <c r="H14" s="2"/>
      <c r="I14" s="2"/>
      <c r="J14" s="2"/>
      <c r="K14" s="11">
        <f t="shared" si="1"/>
        <v>0</v>
      </c>
      <c r="L14" s="1"/>
      <c r="M14" s="9" t="s">
        <v>7</v>
      </c>
      <c r="N14" s="2"/>
      <c r="O14" s="2"/>
      <c r="P14" s="2"/>
      <c r="Q14" s="11">
        <f t="shared" si="2"/>
        <v>0</v>
      </c>
    </row>
    <row r="15" spans="1:17" x14ac:dyDescent="0.25">
      <c r="A15" s="9" t="s">
        <v>8</v>
      </c>
      <c r="B15" s="2"/>
      <c r="C15" s="2">
        <v>3</v>
      </c>
      <c r="D15" s="2"/>
      <c r="E15" s="11">
        <f t="shared" si="0"/>
        <v>3</v>
      </c>
      <c r="F15" s="1"/>
      <c r="G15" s="9" t="s">
        <v>8</v>
      </c>
      <c r="H15" s="2">
        <v>1</v>
      </c>
      <c r="I15" s="2">
        <v>3</v>
      </c>
      <c r="J15" s="2"/>
      <c r="K15" s="11">
        <f t="shared" si="1"/>
        <v>4</v>
      </c>
      <c r="L15" s="1"/>
      <c r="M15" s="9" t="s">
        <v>8</v>
      </c>
      <c r="N15" s="2">
        <v>6</v>
      </c>
      <c r="O15" s="2">
        <v>19</v>
      </c>
      <c r="P15" s="2"/>
      <c r="Q15" s="11">
        <f t="shared" si="2"/>
        <v>25</v>
      </c>
    </row>
    <row r="16" spans="1:17" x14ac:dyDescent="0.25">
      <c r="A16" s="9" t="s">
        <v>14</v>
      </c>
      <c r="B16" s="11">
        <f>B11+B12+B13+B14+B15</f>
        <v>5</v>
      </c>
      <c r="C16" s="11">
        <f t="shared" ref="C16:E16" si="3">C11+C12+C13+C14+C15</f>
        <v>3</v>
      </c>
      <c r="D16" s="11">
        <f t="shared" si="3"/>
        <v>0</v>
      </c>
      <c r="E16" s="11">
        <f t="shared" si="3"/>
        <v>8</v>
      </c>
      <c r="F16" s="1"/>
      <c r="G16" s="9" t="s">
        <v>14</v>
      </c>
      <c r="H16" s="11">
        <f>SUM(H11:H15)</f>
        <v>5</v>
      </c>
      <c r="I16" s="11">
        <f t="shared" ref="I16:K16" si="4">SUM(I11:I15)</f>
        <v>4</v>
      </c>
      <c r="J16" s="11">
        <f t="shared" si="4"/>
        <v>0</v>
      </c>
      <c r="K16" s="11">
        <f t="shared" si="4"/>
        <v>9</v>
      </c>
      <c r="L16" s="1"/>
      <c r="M16" s="9" t="s">
        <v>14</v>
      </c>
      <c r="N16" s="11">
        <f>SUM(N11:N15)</f>
        <v>10</v>
      </c>
      <c r="O16" s="11">
        <f t="shared" ref="O16:Q16" si="5">SUM(O11:O15)</f>
        <v>20</v>
      </c>
      <c r="P16" s="11">
        <f t="shared" si="5"/>
        <v>0</v>
      </c>
      <c r="Q16" s="11">
        <f t="shared" si="5"/>
        <v>30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5</v>
      </c>
      <c r="I30" s="12">
        <v>5</v>
      </c>
      <c r="J30" s="12">
        <v>10</v>
      </c>
    </row>
    <row r="31" spans="7:10" x14ac:dyDescent="0.25">
      <c r="G31" s="2" t="s">
        <v>12</v>
      </c>
      <c r="H31" s="12">
        <v>3</v>
      </c>
      <c r="I31" s="12">
        <v>4</v>
      </c>
      <c r="J31" s="12">
        <v>20</v>
      </c>
    </row>
    <row r="32" spans="7:10" x14ac:dyDescent="0.25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5</v>
      </c>
      <c r="C51" s="2">
        <v>1</v>
      </c>
      <c r="D51" s="2"/>
      <c r="E51" s="11">
        <f>B51+C51+D51</f>
        <v>6</v>
      </c>
      <c r="F51" s="1"/>
      <c r="G51" s="9" t="s">
        <v>4</v>
      </c>
      <c r="H51" s="2">
        <v>9</v>
      </c>
      <c r="I51" s="2">
        <v>1</v>
      </c>
      <c r="J51" s="2"/>
      <c r="K51" s="11">
        <f>SUM(H51:J51)</f>
        <v>10</v>
      </c>
      <c r="L51" s="1"/>
      <c r="M51" s="9" t="s">
        <v>4</v>
      </c>
      <c r="N51" s="2">
        <v>2</v>
      </c>
      <c r="O51" s="2">
        <v>3</v>
      </c>
      <c r="P51" s="2"/>
      <c r="Q51" s="11">
        <f>SUM(N51:P51)</f>
        <v>5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4</v>
      </c>
      <c r="C52" s="2"/>
      <c r="D52" s="2"/>
      <c r="E52" s="11">
        <f t="shared" ref="E52:E55" si="6">B52+C52+D52</f>
        <v>4</v>
      </c>
      <c r="F52" s="1"/>
      <c r="G52" s="9" t="s">
        <v>5</v>
      </c>
      <c r="H52" s="2"/>
      <c r="I52" s="2">
        <v>1</v>
      </c>
      <c r="J52" s="2"/>
      <c r="K52" s="11">
        <f t="shared" ref="K52:K55" si="7">SUM(H52:J52)</f>
        <v>1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v>2</v>
      </c>
      <c r="C54" s="2"/>
      <c r="D54" s="2"/>
      <c r="E54" s="11">
        <f t="shared" si="6"/>
        <v>2</v>
      </c>
      <c r="F54" s="1"/>
      <c r="G54" s="9" t="s">
        <v>7</v>
      </c>
      <c r="H54" s="2"/>
      <c r="I54" s="2"/>
      <c r="J54" s="2"/>
      <c r="K54" s="11">
        <f t="shared" si="7"/>
        <v>0</v>
      </c>
      <c r="L54" s="1"/>
      <c r="M54" s="9" t="s">
        <v>7</v>
      </c>
      <c r="N54" s="2">
        <v>1</v>
      </c>
      <c r="O54" s="2"/>
      <c r="P54" s="2"/>
      <c r="Q54" s="11">
        <f t="shared" si="8"/>
        <v>1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3</v>
      </c>
      <c r="C55" s="2">
        <v>2</v>
      </c>
      <c r="D55" s="2"/>
      <c r="E55" s="11">
        <f t="shared" si="6"/>
        <v>5</v>
      </c>
      <c r="F55" s="1"/>
      <c r="G55" s="9" t="s">
        <v>8</v>
      </c>
      <c r="H55" s="2">
        <v>1</v>
      </c>
      <c r="I55" s="2">
        <v>3</v>
      </c>
      <c r="J55" s="2"/>
      <c r="K55" s="11">
        <f t="shared" si="7"/>
        <v>4</v>
      </c>
      <c r="L55" s="1"/>
      <c r="M55" s="9" t="s">
        <v>8</v>
      </c>
      <c r="N55" s="2">
        <v>1</v>
      </c>
      <c r="O55" s="2">
        <v>6</v>
      </c>
      <c r="P55" s="2"/>
      <c r="Q55" s="11">
        <f t="shared" si="8"/>
        <v>7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14</v>
      </c>
      <c r="C56" s="11">
        <f t="shared" ref="C56:E56" si="9">C51+C52+C53+C54+C55</f>
        <v>3</v>
      </c>
      <c r="D56" s="11">
        <f t="shared" si="9"/>
        <v>0</v>
      </c>
      <c r="E56" s="11">
        <f t="shared" si="9"/>
        <v>17</v>
      </c>
      <c r="F56" s="1"/>
      <c r="G56" s="9" t="s">
        <v>14</v>
      </c>
      <c r="H56" s="11">
        <f>SUM(H51:H55)</f>
        <v>10</v>
      </c>
      <c r="I56" s="11">
        <f t="shared" ref="I56:K56" si="10">SUM(I51:I55)</f>
        <v>5</v>
      </c>
      <c r="J56" s="11">
        <f t="shared" si="10"/>
        <v>0</v>
      </c>
      <c r="K56" s="11">
        <f t="shared" si="10"/>
        <v>15</v>
      </c>
      <c r="L56" s="1"/>
      <c r="M56" s="9" t="s">
        <v>14</v>
      </c>
      <c r="N56" s="11">
        <f>SUM(N51:N55)</f>
        <v>4</v>
      </c>
      <c r="O56" s="11">
        <f t="shared" ref="O56:Q56" si="11">SUM(O51:O55)</f>
        <v>9</v>
      </c>
      <c r="P56" s="11">
        <f t="shared" si="11"/>
        <v>0</v>
      </c>
      <c r="Q56" s="11">
        <f t="shared" si="11"/>
        <v>13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14</v>
      </c>
      <c r="I70" s="12">
        <v>10</v>
      </c>
      <c r="J70" s="12">
        <v>4</v>
      </c>
    </row>
    <row r="71" spans="7:22" x14ac:dyDescent="0.25">
      <c r="G71" s="2" t="s">
        <v>12</v>
      </c>
      <c r="H71" s="12">
        <v>3</v>
      </c>
      <c r="I71" s="12">
        <v>5</v>
      </c>
      <c r="J71" s="12">
        <v>9</v>
      </c>
    </row>
    <row r="72" spans="7:22" x14ac:dyDescent="0.25">
      <c r="G72" s="2" t="s">
        <v>13</v>
      </c>
      <c r="H72" s="12">
        <v>0</v>
      </c>
      <c r="I72" s="12">
        <v>0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5</v>
      </c>
      <c r="C91" s="2">
        <f t="shared" si="12"/>
        <v>1</v>
      </c>
      <c r="D91" s="2">
        <f t="shared" si="12"/>
        <v>0</v>
      </c>
      <c r="E91" s="11">
        <f>B91+C91+D91</f>
        <v>6</v>
      </c>
      <c r="F91" s="1"/>
      <c r="G91" s="9" t="s">
        <v>4</v>
      </c>
      <c r="H91" s="2">
        <f t="shared" ref="H91:J95" si="13">H11+H51</f>
        <v>11</v>
      </c>
      <c r="I91" s="2">
        <f t="shared" si="13"/>
        <v>2</v>
      </c>
      <c r="J91" s="2">
        <f t="shared" si="13"/>
        <v>0</v>
      </c>
      <c r="K91" s="11">
        <f>SUM(H91:J91)</f>
        <v>13</v>
      </c>
      <c r="L91" s="1"/>
      <c r="M91" s="9" t="s">
        <v>4</v>
      </c>
      <c r="N91" s="2">
        <f t="shared" ref="N91:P95" si="14">N11+N51</f>
        <v>4</v>
      </c>
      <c r="O91" s="2">
        <f t="shared" si="14"/>
        <v>3</v>
      </c>
      <c r="P91" s="2">
        <f t="shared" si="14"/>
        <v>0</v>
      </c>
      <c r="Q91" s="11">
        <f>SUM(N91:P91)</f>
        <v>7</v>
      </c>
    </row>
    <row r="92" spans="1:22" x14ac:dyDescent="0.25">
      <c r="A92" s="9" t="s">
        <v>5</v>
      </c>
      <c r="B92" s="2">
        <f t="shared" si="12"/>
        <v>9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9</v>
      </c>
      <c r="F92" s="1"/>
      <c r="G92" s="9" t="s">
        <v>5</v>
      </c>
      <c r="H92" s="2">
        <f t="shared" si="13"/>
        <v>2</v>
      </c>
      <c r="I92" s="2">
        <f t="shared" si="13"/>
        <v>1</v>
      </c>
      <c r="J92" s="2">
        <f t="shared" si="13"/>
        <v>0</v>
      </c>
      <c r="K92" s="11">
        <f t="shared" ref="K92:K95" si="16">SUM(H92:J92)</f>
        <v>3</v>
      </c>
      <c r="L92" s="1"/>
      <c r="M92" s="9" t="s">
        <v>5</v>
      </c>
      <c r="N92" s="2">
        <f t="shared" si="14"/>
        <v>2</v>
      </c>
      <c r="O92" s="2">
        <f t="shared" si="14"/>
        <v>1</v>
      </c>
      <c r="P92" s="2">
        <f t="shared" si="14"/>
        <v>0</v>
      </c>
      <c r="Q92" s="11">
        <f t="shared" ref="Q92:Q95" si="17">SUM(N92:P92)</f>
        <v>3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2</v>
      </c>
      <c r="C94" s="2">
        <f t="shared" si="12"/>
        <v>0</v>
      </c>
      <c r="D94" s="2">
        <f t="shared" si="12"/>
        <v>0</v>
      </c>
      <c r="E94" s="11">
        <f t="shared" si="15"/>
        <v>2</v>
      </c>
      <c r="F94" s="1"/>
      <c r="G94" s="9" t="s">
        <v>7</v>
      </c>
      <c r="H94" s="2">
        <f t="shared" si="13"/>
        <v>0</v>
      </c>
      <c r="I94" s="2">
        <f t="shared" si="13"/>
        <v>0</v>
      </c>
      <c r="J94" s="2">
        <f t="shared" si="13"/>
        <v>0</v>
      </c>
      <c r="K94" s="11">
        <f t="shared" si="16"/>
        <v>0</v>
      </c>
      <c r="L94" s="1"/>
      <c r="M94" s="9" t="s">
        <v>7</v>
      </c>
      <c r="N94" s="2">
        <f t="shared" si="14"/>
        <v>1</v>
      </c>
      <c r="O94" s="2">
        <f t="shared" si="14"/>
        <v>0</v>
      </c>
      <c r="P94" s="2">
        <f t="shared" si="14"/>
        <v>0</v>
      </c>
      <c r="Q94" s="11">
        <f t="shared" si="17"/>
        <v>1</v>
      </c>
    </row>
    <row r="95" spans="1:22" x14ac:dyDescent="0.25">
      <c r="A95" s="9" t="s">
        <v>8</v>
      </c>
      <c r="B95" s="2">
        <f t="shared" si="12"/>
        <v>3</v>
      </c>
      <c r="C95" s="2">
        <f t="shared" si="12"/>
        <v>5</v>
      </c>
      <c r="D95" s="2">
        <f t="shared" si="12"/>
        <v>0</v>
      </c>
      <c r="E95" s="11">
        <f t="shared" si="15"/>
        <v>8</v>
      </c>
      <c r="F95" s="1"/>
      <c r="G95" s="9" t="s">
        <v>8</v>
      </c>
      <c r="H95" s="2">
        <f t="shared" si="13"/>
        <v>2</v>
      </c>
      <c r="I95" s="2">
        <f t="shared" si="13"/>
        <v>6</v>
      </c>
      <c r="J95" s="2">
        <f t="shared" si="13"/>
        <v>0</v>
      </c>
      <c r="K95" s="11">
        <f t="shared" si="16"/>
        <v>8</v>
      </c>
      <c r="L95" s="1"/>
      <c r="M95" s="9" t="s">
        <v>8</v>
      </c>
      <c r="N95" s="2">
        <f t="shared" si="14"/>
        <v>7</v>
      </c>
      <c r="O95" s="2">
        <f t="shared" si="14"/>
        <v>25</v>
      </c>
      <c r="P95" s="2">
        <f t="shared" si="14"/>
        <v>0</v>
      </c>
      <c r="Q95" s="11">
        <f t="shared" si="17"/>
        <v>32</v>
      </c>
    </row>
    <row r="96" spans="1:22" x14ac:dyDescent="0.25">
      <c r="A96" s="9" t="s">
        <v>14</v>
      </c>
      <c r="B96" s="11">
        <f>B91+B92+B93+B94+B95</f>
        <v>19</v>
      </c>
      <c r="C96" s="11">
        <f t="shared" ref="C96:E96" si="18">C91+C92+C93+C94+C95</f>
        <v>6</v>
      </c>
      <c r="D96" s="11">
        <f t="shared" si="18"/>
        <v>0</v>
      </c>
      <c r="E96" s="11">
        <f t="shared" si="18"/>
        <v>25</v>
      </c>
      <c r="F96" s="1"/>
      <c r="G96" s="9" t="s">
        <v>14</v>
      </c>
      <c r="H96" s="11">
        <f>SUM(H91:H95)</f>
        <v>15</v>
      </c>
      <c r="I96" s="11">
        <f t="shared" ref="I96:K96" si="19">SUM(I91:I95)</f>
        <v>9</v>
      </c>
      <c r="J96" s="11">
        <f t="shared" si="19"/>
        <v>0</v>
      </c>
      <c r="K96" s="11">
        <f t="shared" si="19"/>
        <v>24</v>
      </c>
      <c r="L96" s="1"/>
      <c r="M96" s="9" t="s">
        <v>14</v>
      </c>
      <c r="N96" s="11">
        <f>SUM(N91:N95)</f>
        <v>14</v>
      </c>
      <c r="O96" s="11">
        <f t="shared" ref="O96:Q96" si="20">SUM(O91:O95)</f>
        <v>29</v>
      </c>
      <c r="P96" s="11">
        <f t="shared" si="20"/>
        <v>0</v>
      </c>
      <c r="Q96" s="11">
        <f t="shared" si="20"/>
        <v>43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19</v>
      </c>
      <c r="I110" s="12">
        <v>15</v>
      </c>
      <c r="J110" s="12">
        <v>14</v>
      </c>
    </row>
    <row r="111" spans="7:10" x14ac:dyDescent="0.25">
      <c r="G111" s="2" t="s">
        <v>12</v>
      </c>
      <c r="H111" s="12">
        <v>6</v>
      </c>
      <c r="I111" s="12">
        <v>9</v>
      </c>
      <c r="J111" s="12">
        <v>29</v>
      </c>
    </row>
    <row r="112" spans="7:10" x14ac:dyDescent="0.25">
      <c r="G112" s="2" t="s">
        <v>13</v>
      </c>
      <c r="H112" s="12">
        <v>0</v>
      </c>
      <c r="I112" s="12">
        <v>0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28" workbookViewId="0">
      <selection activeCell="J113" sqref="J113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1</v>
      </c>
      <c r="C11" s="2"/>
      <c r="D11" s="2"/>
      <c r="E11" s="11">
        <f>B11+C11+D11</f>
        <v>1</v>
      </c>
      <c r="F11" s="1"/>
      <c r="G11" s="9" t="s">
        <v>4</v>
      </c>
      <c r="H11" s="2">
        <v>2</v>
      </c>
      <c r="I11" s="2"/>
      <c r="J11" s="2"/>
      <c r="K11" s="11">
        <f>SUM(H11:J11)</f>
        <v>2</v>
      </c>
      <c r="L11" s="1"/>
      <c r="M11" s="9" t="s">
        <v>4</v>
      </c>
      <c r="N11" s="2">
        <v>4</v>
      </c>
      <c r="O11" s="2">
        <v>3</v>
      </c>
      <c r="P11" s="2"/>
      <c r="Q11" s="11">
        <f>SUM(N11:P11)</f>
        <v>7</v>
      </c>
    </row>
    <row r="12" spans="1:17" x14ac:dyDescent="0.25">
      <c r="A12" s="9" t="s">
        <v>5</v>
      </c>
      <c r="B12" s="2">
        <v>1</v>
      </c>
      <c r="C12" s="2"/>
      <c r="D12" s="2"/>
      <c r="E12" s="11">
        <f t="shared" ref="E12:E15" si="0">B12+C12+D12</f>
        <v>1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/>
      <c r="C14" s="2"/>
      <c r="D14" s="2"/>
      <c r="E14" s="11">
        <f t="shared" si="0"/>
        <v>0</v>
      </c>
      <c r="F14" s="1"/>
      <c r="G14" s="9" t="s">
        <v>7</v>
      </c>
      <c r="H14" s="2"/>
      <c r="I14" s="2"/>
      <c r="J14" s="2"/>
      <c r="K14" s="11">
        <f t="shared" si="1"/>
        <v>0</v>
      </c>
      <c r="L14" s="1"/>
      <c r="M14" s="9" t="s">
        <v>7</v>
      </c>
      <c r="N14" s="2">
        <v>1</v>
      </c>
      <c r="O14" s="2">
        <v>2</v>
      </c>
      <c r="P14" s="2"/>
      <c r="Q14" s="11">
        <f t="shared" si="2"/>
        <v>3</v>
      </c>
    </row>
    <row r="15" spans="1:17" x14ac:dyDescent="0.25">
      <c r="A15" s="9" t="s">
        <v>8</v>
      </c>
      <c r="B15" s="2">
        <v>1</v>
      </c>
      <c r="C15" s="2">
        <v>1</v>
      </c>
      <c r="D15" s="2"/>
      <c r="E15" s="11">
        <f t="shared" si="0"/>
        <v>2</v>
      </c>
      <c r="F15" s="1"/>
      <c r="G15" s="9" t="s">
        <v>8</v>
      </c>
      <c r="H15" s="2"/>
      <c r="I15" s="2">
        <v>2</v>
      </c>
      <c r="J15" s="2"/>
      <c r="K15" s="11">
        <f t="shared" si="1"/>
        <v>2</v>
      </c>
      <c r="L15" s="1"/>
      <c r="M15" s="9" t="s">
        <v>8</v>
      </c>
      <c r="N15" s="2">
        <v>10</v>
      </c>
      <c r="O15" s="2">
        <v>27</v>
      </c>
      <c r="P15" s="2"/>
      <c r="Q15" s="11">
        <f t="shared" si="2"/>
        <v>37</v>
      </c>
    </row>
    <row r="16" spans="1:17" x14ac:dyDescent="0.25">
      <c r="A16" s="9" t="s">
        <v>14</v>
      </c>
      <c r="B16" s="11">
        <f>B11+B12+B13+B14+B15</f>
        <v>3</v>
      </c>
      <c r="C16" s="11">
        <f t="shared" ref="C16:E16" si="3">C11+C12+C13+C14+C15</f>
        <v>1</v>
      </c>
      <c r="D16" s="11">
        <f t="shared" si="3"/>
        <v>0</v>
      </c>
      <c r="E16" s="11">
        <f t="shared" si="3"/>
        <v>4</v>
      </c>
      <c r="F16" s="1"/>
      <c r="G16" s="9" t="s">
        <v>14</v>
      </c>
      <c r="H16" s="11">
        <f>SUM(H11:H15)</f>
        <v>2</v>
      </c>
      <c r="I16" s="11">
        <f t="shared" ref="I16:K16" si="4">SUM(I11:I15)</f>
        <v>2</v>
      </c>
      <c r="J16" s="11">
        <f t="shared" si="4"/>
        <v>0</v>
      </c>
      <c r="K16" s="11">
        <f t="shared" si="4"/>
        <v>4</v>
      </c>
      <c r="L16" s="1"/>
      <c r="M16" s="9" t="s">
        <v>14</v>
      </c>
      <c r="N16" s="11">
        <f>SUM(N11:N15)</f>
        <v>15</v>
      </c>
      <c r="O16" s="11">
        <f t="shared" ref="O16:Q16" si="5">SUM(O11:O15)</f>
        <v>32</v>
      </c>
      <c r="P16" s="11">
        <f t="shared" si="5"/>
        <v>0</v>
      </c>
      <c r="Q16" s="11">
        <f t="shared" si="5"/>
        <v>47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3</v>
      </c>
      <c r="I30" s="12">
        <v>2</v>
      </c>
      <c r="J30" s="12">
        <v>15</v>
      </c>
    </row>
    <row r="31" spans="7:10" x14ac:dyDescent="0.25">
      <c r="G31" s="2" t="s">
        <v>12</v>
      </c>
      <c r="H31" s="12">
        <v>1</v>
      </c>
      <c r="I31" s="12">
        <v>2</v>
      </c>
      <c r="J31" s="12">
        <v>32</v>
      </c>
    </row>
    <row r="32" spans="7:10" x14ac:dyDescent="0.25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4</v>
      </c>
      <c r="C51" s="2">
        <v>1</v>
      </c>
      <c r="D51" s="2"/>
      <c r="E51" s="11">
        <f>B51+C51+D51</f>
        <v>5</v>
      </c>
      <c r="F51" s="1"/>
      <c r="G51" s="9" t="s">
        <v>4</v>
      </c>
      <c r="H51" s="2">
        <v>2</v>
      </c>
      <c r="I51" s="2">
        <v>2</v>
      </c>
      <c r="J51" s="2"/>
      <c r="K51" s="11">
        <f>SUM(H51:J51)</f>
        <v>4</v>
      </c>
      <c r="L51" s="1"/>
      <c r="M51" s="9" t="s">
        <v>4</v>
      </c>
      <c r="N51" s="2">
        <v>1</v>
      </c>
      <c r="O51" s="2">
        <v>2</v>
      </c>
      <c r="P51" s="2"/>
      <c r="Q51" s="11">
        <f>SUM(N51:P51)</f>
        <v>3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1</v>
      </c>
      <c r="C52" s="2"/>
      <c r="D52" s="2"/>
      <c r="E52" s="11">
        <f t="shared" ref="E52:E55" si="6">B52+C52+D52</f>
        <v>1</v>
      </c>
      <c r="F52" s="1"/>
      <c r="G52" s="9" t="s">
        <v>5</v>
      </c>
      <c r="H52" s="2">
        <v>1</v>
      </c>
      <c r="I52" s="2"/>
      <c r="J52" s="2"/>
      <c r="K52" s="11">
        <f t="shared" ref="K52:K55" si="7">SUM(H52:J52)</f>
        <v>1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/>
      <c r="C54" s="2"/>
      <c r="D54" s="2"/>
      <c r="E54" s="11">
        <f t="shared" si="6"/>
        <v>0</v>
      </c>
      <c r="F54" s="1"/>
      <c r="G54" s="9" t="s">
        <v>7</v>
      </c>
      <c r="H54" s="2">
        <v>1</v>
      </c>
      <c r="I54" s="2"/>
      <c r="J54" s="2"/>
      <c r="K54" s="11">
        <f t="shared" si="7"/>
        <v>1</v>
      </c>
      <c r="L54" s="1"/>
      <c r="M54" s="9" t="s">
        <v>7</v>
      </c>
      <c r="N54" s="2"/>
      <c r="O54" s="2"/>
      <c r="P54" s="2"/>
      <c r="Q54" s="11">
        <f t="shared" si="8"/>
        <v>0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2</v>
      </c>
      <c r="C55" s="2">
        <v>1</v>
      </c>
      <c r="D55" s="2"/>
      <c r="E55" s="11">
        <f t="shared" si="6"/>
        <v>3</v>
      </c>
      <c r="F55" s="1"/>
      <c r="G55" s="9" t="s">
        <v>8</v>
      </c>
      <c r="H55" s="2">
        <v>1</v>
      </c>
      <c r="I55" s="2">
        <v>3</v>
      </c>
      <c r="J55" s="2"/>
      <c r="K55" s="11">
        <f t="shared" si="7"/>
        <v>4</v>
      </c>
      <c r="L55" s="1"/>
      <c r="M55" s="9" t="s">
        <v>8</v>
      </c>
      <c r="N55" s="2">
        <v>2</v>
      </c>
      <c r="O55" s="2">
        <v>10</v>
      </c>
      <c r="P55" s="2"/>
      <c r="Q55" s="11">
        <f t="shared" si="8"/>
        <v>12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7</v>
      </c>
      <c r="C56" s="11">
        <f t="shared" ref="C56:E56" si="9">C51+C52+C53+C54+C55</f>
        <v>2</v>
      </c>
      <c r="D56" s="11">
        <f t="shared" si="9"/>
        <v>0</v>
      </c>
      <c r="E56" s="11">
        <f t="shared" si="9"/>
        <v>9</v>
      </c>
      <c r="F56" s="1"/>
      <c r="G56" s="9" t="s">
        <v>14</v>
      </c>
      <c r="H56" s="11">
        <f>SUM(H51:H55)</f>
        <v>5</v>
      </c>
      <c r="I56" s="11">
        <f t="shared" ref="I56:K56" si="10">SUM(I51:I55)</f>
        <v>5</v>
      </c>
      <c r="J56" s="11">
        <f t="shared" si="10"/>
        <v>0</v>
      </c>
      <c r="K56" s="11">
        <f t="shared" si="10"/>
        <v>10</v>
      </c>
      <c r="L56" s="1"/>
      <c r="M56" s="9" t="s">
        <v>14</v>
      </c>
      <c r="N56" s="11">
        <f>SUM(N51:N55)</f>
        <v>3</v>
      </c>
      <c r="O56" s="11">
        <f t="shared" ref="O56:Q56" si="11">SUM(O51:O55)</f>
        <v>12</v>
      </c>
      <c r="P56" s="11">
        <f t="shared" si="11"/>
        <v>0</v>
      </c>
      <c r="Q56" s="11">
        <f t="shared" si="11"/>
        <v>15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7</v>
      </c>
      <c r="I70" s="12">
        <v>5</v>
      </c>
      <c r="J70" s="12">
        <v>3</v>
      </c>
    </row>
    <row r="71" spans="7:22" x14ac:dyDescent="0.25">
      <c r="G71" s="2" t="s">
        <v>12</v>
      </c>
      <c r="H71" s="12">
        <v>2</v>
      </c>
      <c r="I71" s="12">
        <v>5</v>
      </c>
      <c r="J71" s="12">
        <v>12</v>
      </c>
    </row>
    <row r="72" spans="7:22" x14ac:dyDescent="0.25">
      <c r="G72" s="2" t="s">
        <v>13</v>
      </c>
      <c r="H72" s="12">
        <v>0</v>
      </c>
      <c r="I72" s="12">
        <v>0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5</v>
      </c>
      <c r="C91" s="2">
        <f t="shared" si="12"/>
        <v>1</v>
      </c>
      <c r="D91" s="2">
        <f t="shared" si="12"/>
        <v>0</v>
      </c>
      <c r="E91" s="11">
        <f>B91+C91+D91</f>
        <v>6</v>
      </c>
      <c r="F91" s="1"/>
      <c r="G91" s="9" t="s">
        <v>4</v>
      </c>
      <c r="H91" s="2">
        <f t="shared" ref="H91:J95" si="13">H11+H51</f>
        <v>4</v>
      </c>
      <c r="I91" s="2">
        <f t="shared" si="13"/>
        <v>2</v>
      </c>
      <c r="J91" s="2">
        <f t="shared" si="13"/>
        <v>0</v>
      </c>
      <c r="K91" s="11">
        <f>SUM(H91:J91)</f>
        <v>6</v>
      </c>
      <c r="L91" s="1"/>
      <c r="M91" s="9" t="s">
        <v>4</v>
      </c>
      <c r="N91" s="2">
        <f t="shared" ref="N91:P95" si="14">N11+N51</f>
        <v>5</v>
      </c>
      <c r="O91" s="2">
        <f t="shared" si="14"/>
        <v>5</v>
      </c>
      <c r="P91" s="2">
        <f t="shared" si="14"/>
        <v>0</v>
      </c>
      <c r="Q91" s="11">
        <f>SUM(N91:P91)</f>
        <v>10</v>
      </c>
    </row>
    <row r="92" spans="1:22" x14ac:dyDescent="0.25">
      <c r="A92" s="9" t="s">
        <v>5</v>
      </c>
      <c r="B92" s="2">
        <f t="shared" si="12"/>
        <v>2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2</v>
      </c>
      <c r="F92" s="1"/>
      <c r="G92" s="9" t="s">
        <v>5</v>
      </c>
      <c r="H92" s="2">
        <f t="shared" si="13"/>
        <v>1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1</v>
      </c>
      <c r="L92" s="1"/>
      <c r="M92" s="9" t="s">
        <v>5</v>
      </c>
      <c r="N92" s="2">
        <f t="shared" si="14"/>
        <v>0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0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0</v>
      </c>
      <c r="C94" s="2">
        <f t="shared" si="12"/>
        <v>0</v>
      </c>
      <c r="D94" s="2">
        <f t="shared" si="12"/>
        <v>0</v>
      </c>
      <c r="E94" s="11">
        <f t="shared" si="15"/>
        <v>0</v>
      </c>
      <c r="F94" s="1"/>
      <c r="G94" s="9" t="s">
        <v>7</v>
      </c>
      <c r="H94" s="2">
        <f t="shared" si="13"/>
        <v>1</v>
      </c>
      <c r="I94" s="2">
        <f t="shared" si="13"/>
        <v>0</v>
      </c>
      <c r="J94" s="2">
        <f t="shared" si="13"/>
        <v>0</v>
      </c>
      <c r="K94" s="11">
        <f t="shared" si="16"/>
        <v>1</v>
      </c>
      <c r="L94" s="1"/>
      <c r="M94" s="9" t="s">
        <v>7</v>
      </c>
      <c r="N94" s="2">
        <f t="shared" si="14"/>
        <v>1</v>
      </c>
      <c r="O94" s="2">
        <f t="shared" si="14"/>
        <v>2</v>
      </c>
      <c r="P94" s="2">
        <f t="shared" si="14"/>
        <v>0</v>
      </c>
      <c r="Q94" s="11">
        <f t="shared" si="17"/>
        <v>3</v>
      </c>
    </row>
    <row r="95" spans="1:22" x14ac:dyDescent="0.25">
      <c r="A95" s="9" t="s">
        <v>8</v>
      </c>
      <c r="B95" s="2">
        <f t="shared" si="12"/>
        <v>3</v>
      </c>
      <c r="C95" s="2">
        <f t="shared" si="12"/>
        <v>2</v>
      </c>
      <c r="D95" s="2">
        <f t="shared" si="12"/>
        <v>0</v>
      </c>
      <c r="E95" s="11">
        <f t="shared" si="15"/>
        <v>5</v>
      </c>
      <c r="F95" s="1"/>
      <c r="G95" s="9" t="s">
        <v>8</v>
      </c>
      <c r="H95" s="2">
        <f t="shared" si="13"/>
        <v>1</v>
      </c>
      <c r="I95" s="2">
        <f t="shared" si="13"/>
        <v>5</v>
      </c>
      <c r="J95" s="2">
        <f t="shared" si="13"/>
        <v>0</v>
      </c>
      <c r="K95" s="11">
        <f t="shared" si="16"/>
        <v>6</v>
      </c>
      <c r="L95" s="1"/>
      <c r="M95" s="9" t="s">
        <v>8</v>
      </c>
      <c r="N95" s="2">
        <f t="shared" si="14"/>
        <v>12</v>
      </c>
      <c r="O95" s="2">
        <f t="shared" si="14"/>
        <v>37</v>
      </c>
      <c r="P95" s="2">
        <f t="shared" si="14"/>
        <v>0</v>
      </c>
      <c r="Q95" s="11">
        <f t="shared" si="17"/>
        <v>49</v>
      </c>
    </row>
    <row r="96" spans="1:22" x14ac:dyDescent="0.25">
      <c r="A96" s="9" t="s">
        <v>14</v>
      </c>
      <c r="B96" s="11">
        <f>B91+B92+B93+B94+B95</f>
        <v>10</v>
      </c>
      <c r="C96" s="11">
        <f t="shared" ref="C96:E96" si="18">C91+C92+C93+C94+C95</f>
        <v>3</v>
      </c>
      <c r="D96" s="11">
        <f t="shared" si="18"/>
        <v>0</v>
      </c>
      <c r="E96" s="11">
        <f t="shared" si="18"/>
        <v>13</v>
      </c>
      <c r="F96" s="1"/>
      <c r="G96" s="9" t="s">
        <v>14</v>
      </c>
      <c r="H96" s="11">
        <f>SUM(H91:H95)</f>
        <v>7</v>
      </c>
      <c r="I96" s="11">
        <f t="shared" ref="I96:K96" si="19">SUM(I91:I95)</f>
        <v>7</v>
      </c>
      <c r="J96" s="11">
        <f t="shared" si="19"/>
        <v>0</v>
      </c>
      <c r="K96" s="11">
        <f t="shared" si="19"/>
        <v>14</v>
      </c>
      <c r="L96" s="1"/>
      <c r="M96" s="9" t="s">
        <v>14</v>
      </c>
      <c r="N96" s="11">
        <f>SUM(N91:N95)</f>
        <v>18</v>
      </c>
      <c r="O96" s="11">
        <f t="shared" ref="O96:Q96" si="20">SUM(O91:O95)</f>
        <v>44</v>
      </c>
      <c r="P96" s="11">
        <f t="shared" si="20"/>
        <v>0</v>
      </c>
      <c r="Q96" s="11">
        <f t="shared" si="20"/>
        <v>62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10</v>
      </c>
      <c r="I110" s="12">
        <v>7</v>
      </c>
      <c r="J110" s="12">
        <v>18</v>
      </c>
    </row>
    <row r="111" spans="7:10" x14ac:dyDescent="0.25">
      <c r="G111" s="2" t="s">
        <v>12</v>
      </c>
      <c r="H111" s="12">
        <v>3</v>
      </c>
      <c r="I111" s="12">
        <v>7</v>
      </c>
      <c r="J111" s="12">
        <v>44</v>
      </c>
    </row>
    <row r="112" spans="7:10" x14ac:dyDescent="0.25">
      <c r="G112" s="2" t="s">
        <v>13</v>
      </c>
      <c r="H112" s="12">
        <v>0</v>
      </c>
      <c r="I112" s="12">
        <v>0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34" workbookViewId="0">
      <selection activeCell="J113" sqref="J113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f>Arras!B11+Béthune!B11+Boulogne!B11+Calais!B11+Lens!B11+Montreuil!B11+'St Omer'!B11</f>
        <v>33</v>
      </c>
      <c r="C11" s="2">
        <f>Arras!C11+Béthune!C11+Boulogne!C11+Calais!C11+Lens!C11+Montreuil!C11+'St Omer'!C11</f>
        <v>2</v>
      </c>
      <c r="D11" s="2">
        <f>Arras!D11+Béthune!D11+Boulogne!D11+Calais!D11+Lens!D11+Montreuil!D11+'St Omer'!D11</f>
        <v>0</v>
      </c>
      <c r="E11" s="11">
        <f>B11+C11+D11</f>
        <v>35</v>
      </c>
      <c r="F11" s="1"/>
      <c r="G11" s="9" t="s">
        <v>4</v>
      </c>
      <c r="H11" s="2">
        <f>Arras!H11+Béthune!H11+Boulogne!H11+Calais!H11+Lens!H11+Montreuil!H11+'St Omer'!H11</f>
        <v>30</v>
      </c>
      <c r="I11" s="2">
        <f>Arras!I11+Béthune!I11+Boulogne!I11+Calais!I11+Lens!I11+Montreuil!I11+'St Omer'!I11</f>
        <v>7</v>
      </c>
      <c r="J11" s="2">
        <f>Arras!J11+Béthune!J11+Boulogne!J11+Calais!J11+Lens!J11+Montreuil!J11+'St Omer'!J11</f>
        <v>0</v>
      </c>
      <c r="K11" s="11">
        <f>SUM(H11:J11)</f>
        <v>37</v>
      </c>
      <c r="L11" s="1"/>
      <c r="M11" s="9" t="s">
        <v>4</v>
      </c>
      <c r="N11" s="2">
        <f>Arras!N11+Béthune!N11+Boulogne!N11+Calais!N11+Lens!N11+Montreuil!N11+'St Omer'!N11</f>
        <v>30</v>
      </c>
      <c r="O11" s="2">
        <f>Arras!O11+Béthune!O11+Boulogne!O11+Calais!O11+Lens!O11+Montreuil!O11+'St Omer'!O11</f>
        <v>30</v>
      </c>
      <c r="P11" s="2">
        <f>Arras!P11+Béthune!P11+Boulogne!P11+Calais!P11+Lens!P11+Montreuil!P11+'St Omer'!P11</f>
        <v>0</v>
      </c>
      <c r="Q11" s="11">
        <f>SUM(N11:P11)</f>
        <v>60</v>
      </c>
    </row>
    <row r="12" spans="1:17" x14ac:dyDescent="0.25">
      <c r="A12" s="9" t="s">
        <v>5</v>
      </c>
      <c r="B12" s="2">
        <f>Arras!B12+Béthune!B12+Boulogne!B12+Calais!B12+Lens!B12+Montreuil!B12+'St Omer'!B12</f>
        <v>17</v>
      </c>
      <c r="C12" s="2">
        <f>Arras!C12+Béthune!C12+Boulogne!C12+Calais!C12+Lens!C12+Montreuil!C12+'St Omer'!C12</f>
        <v>0</v>
      </c>
      <c r="D12" s="2">
        <f>Arras!D12+Béthune!D12+Boulogne!D12+Calais!D12+Lens!D12+Montreuil!D12+'St Omer'!D12</f>
        <v>0</v>
      </c>
      <c r="E12" s="11">
        <f t="shared" ref="E12:E15" si="0">B12+C12+D12</f>
        <v>17</v>
      </c>
      <c r="F12" s="1"/>
      <c r="G12" s="9" t="s">
        <v>5</v>
      </c>
      <c r="H12" s="2">
        <f>Arras!H12+Béthune!H12+Boulogne!H12+Calais!H12+Lens!H12+Montreuil!H12+'St Omer'!H12</f>
        <v>5</v>
      </c>
      <c r="I12" s="2">
        <f>Arras!I12+Béthune!I12+Boulogne!I12+Calais!I12+Lens!I12+Montreuil!I12+'St Omer'!I12</f>
        <v>0</v>
      </c>
      <c r="J12" s="2">
        <f>Arras!J12+Béthune!J12+Boulogne!J12+Calais!J12+Lens!J12+Montreuil!J12+'St Omer'!J12</f>
        <v>0</v>
      </c>
      <c r="K12" s="11">
        <f t="shared" ref="K12:K15" si="1">SUM(H12:J12)</f>
        <v>5</v>
      </c>
      <c r="L12" s="1"/>
      <c r="M12" s="9" t="s">
        <v>5</v>
      </c>
      <c r="N12" s="2">
        <f>Arras!N12+Béthune!N12+Boulogne!N12+Calais!N12+Lens!N12+Montreuil!N12+'St Omer'!N12</f>
        <v>6</v>
      </c>
      <c r="O12" s="2">
        <f>Arras!O12+Béthune!O12+Boulogne!O12+Calais!O12+Lens!O12+Montreuil!O12+'St Omer'!O12</f>
        <v>1</v>
      </c>
      <c r="P12" s="2">
        <f>Arras!P12+Béthune!P12+Boulogne!P12+Calais!P12+Lens!P12+Montreuil!P12+'St Omer'!P12</f>
        <v>0</v>
      </c>
      <c r="Q12" s="11">
        <f t="shared" ref="Q12:Q15" si="2">SUM(N12:P12)</f>
        <v>7</v>
      </c>
    </row>
    <row r="13" spans="1:17" x14ac:dyDescent="0.25">
      <c r="A13" s="9" t="s">
        <v>6</v>
      </c>
      <c r="B13" s="2">
        <f>Arras!B13+Béthune!B13+Boulogne!B13+Calais!B13+Lens!B13+Montreuil!B13+'St Omer'!B13</f>
        <v>2</v>
      </c>
      <c r="C13" s="2">
        <f>Arras!C13+Béthune!C13+Boulogne!C13+Calais!C13+Lens!C13+Montreuil!C13+'St Omer'!C13</f>
        <v>0</v>
      </c>
      <c r="D13" s="2">
        <f>Arras!D13+Béthune!D13+Boulogne!D13+Calais!D13+Lens!D13+Montreuil!D13+'St Omer'!D13</f>
        <v>0</v>
      </c>
      <c r="E13" s="11">
        <f t="shared" si="0"/>
        <v>2</v>
      </c>
      <c r="F13" s="1"/>
      <c r="G13" s="9" t="s">
        <v>6</v>
      </c>
      <c r="H13" s="2">
        <f>Arras!H13+Béthune!H13+Boulogne!H13+Calais!H13+Lens!H13+Montreuil!H13+'St Omer'!H13</f>
        <v>0</v>
      </c>
      <c r="I13" s="2">
        <f>Arras!I13+Béthune!I13+Boulogne!I13+Calais!I13+Lens!I13+Montreuil!I13+'St Omer'!I13</f>
        <v>1</v>
      </c>
      <c r="J13" s="2">
        <f>Arras!J13+Béthune!J13+Boulogne!J13+Calais!J13+Lens!J13+Montreuil!J13+'St Omer'!J13</f>
        <v>0</v>
      </c>
      <c r="K13" s="11">
        <f t="shared" si="1"/>
        <v>1</v>
      </c>
      <c r="L13" s="1"/>
      <c r="M13" s="9" t="s">
        <v>6</v>
      </c>
      <c r="N13" s="2">
        <f>Arras!N13+Béthune!N13+Boulogne!N13+Calais!N13+Lens!N13+Montreuil!N13+'St Omer'!N13</f>
        <v>0</v>
      </c>
      <c r="O13" s="2">
        <f>Arras!O13+Béthune!O13+Boulogne!O13+Calais!O13+Lens!O13+Montreuil!O13+'St Omer'!O13</f>
        <v>0</v>
      </c>
      <c r="P13" s="2">
        <f>Arras!P13+Béthune!P13+Boulogne!P13+Calais!P13+Lens!P13+Montreuil!P13+'St Omer'!P13</f>
        <v>0</v>
      </c>
      <c r="Q13" s="11">
        <f t="shared" si="2"/>
        <v>0</v>
      </c>
    </row>
    <row r="14" spans="1:17" x14ac:dyDescent="0.25">
      <c r="A14" s="9" t="s">
        <v>7</v>
      </c>
      <c r="B14" s="2">
        <f>Arras!B14+Béthune!B14+Boulogne!B14+Calais!B14+Lens!B14+Montreuil!B14+'St Omer'!B14</f>
        <v>8</v>
      </c>
      <c r="C14" s="2">
        <f>Arras!C14+Béthune!C14+Boulogne!C14+Calais!C14+Lens!C14+Montreuil!C14+'St Omer'!C14</f>
        <v>2</v>
      </c>
      <c r="D14" s="2">
        <f>Arras!D14+Béthune!D14+Boulogne!D14+Calais!D14+Lens!D14+Montreuil!D14+'St Omer'!D14</f>
        <v>0</v>
      </c>
      <c r="E14" s="11">
        <f t="shared" si="0"/>
        <v>10</v>
      </c>
      <c r="F14" s="1"/>
      <c r="G14" s="9" t="s">
        <v>7</v>
      </c>
      <c r="H14" s="2">
        <f>Arras!H14+Béthune!H14+Boulogne!H14+Calais!H14+Lens!H14+Montreuil!H14+'St Omer'!H14</f>
        <v>5</v>
      </c>
      <c r="I14" s="2">
        <f>Arras!I14+Béthune!I14+Boulogne!I14+Calais!I14+Lens!I14+Montreuil!I14+'St Omer'!I14</f>
        <v>6</v>
      </c>
      <c r="J14" s="2">
        <f>Arras!J14+Béthune!J14+Boulogne!J14+Calais!J14+Lens!J14+Montreuil!J14+'St Omer'!J14</f>
        <v>0</v>
      </c>
      <c r="K14" s="11">
        <f t="shared" si="1"/>
        <v>11</v>
      </c>
      <c r="L14" s="1"/>
      <c r="M14" s="9" t="s">
        <v>7</v>
      </c>
      <c r="N14" s="2">
        <f>Arras!N14+Béthune!N14+Boulogne!N14+Calais!N14+Lens!N14+Montreuil!N14+'St Omer'!N14</f>
        <v>14</v>
      </c>
      <c r="O14" s="2">
        <f>Arras!O14+Béthune!O14+Boulogne!O14+Calais!O14+Lens!O14+Montreuil!O14+'St Omer'!O14</f>
        <v>30</v>
      </c>
      <c r="P14" s="2">
        <f>Arras!P14+Béthune!P14+Boulogne!P14+Calais!P14+Lens!P14+Montreuil!P14+'St Omer'!P14</f>
        <v>0</v>
      </c>
      <c r="Q14" s="11">
        <f t="shared" si="2"/>
        <v>44</v>
      </c>
    </row>
    <row r="15" spans="1:17" x14ac:dyDescent="0.25">
      <c r="A15" s="9" t="s">
        <v>8</v>
      </c>
      <c r="B15" s="2">
        <f>Arras!B15+Béthune!B15+Boulogne!B15+Calais!B15+Lens!B15+Montreuil!B15+'St Omer'!B15</f>
        <v>9</v>
      </c>
      <c r="C15" s="2">
        <f>Arras!C15+Béthune!C15+Boulogne!C15+Calais!C15+Lens!C15+Montreuil!C15+'St Omer'!C15</f>
        <v>11</v>
      </c>
      <c r="D15" s="2">
        <f>Arras!D15+Béthune!D15+Boulogne!D15+Calais!D15+Lens!D15+Montreuil!D15+'St Omer'!D15</f>
        <v>1</v>
      </c>
      <c r="E15" s="11">
        <f t="shared" si="0"/>
        <v>21</v>
      </c>
      <c r="F15" s="1"/>
      <c r="G15" s="9" t="s">
        <v>8</v>
      </c>
      <c r="H15" s="2">
        <f>Arras!H15+Béthune!H15+Boulogne!H15+Calais!H15+Lens!H15+Montreuil!H15+'St Omer'!H15</f>
        <v>9</v>
      </c>
      <c r="I15" s="2">
        <f>Arras!I15+Béthune!I15+Boulogne!I15+Calais!I15+Lens!I15+Montreuil!I15+'St Omer'!I15</f>
        <v>25</v>
      </c>
      <c r="J15" s="2">
        <f>Arras!J15+Béthune!J15+Boulogne!J15+Calais!J15+Lens!J15+Montreuil!J15+'St Omer'!J15</f>
        <v>0</v>
      </c>
      <c r="K15" s="11">
        <f t="shared" si="1"/>
        <v>34</v>
      </c>
      <c r="L15" s="1"/>
      <c r="M15" s="9" t="s">
        <v>8</v>
      </c>
      <c r="N15" s="2">
        <f>Arras!N15+Béthune!N15+Boulogne!N15+Calais!N15+Lens!N15+Montreuil!N15+'St Omer'!N15</f>
        <v>49</v>
      </c>
      <c r="O15" s="2">
        <f>Arras!O15+Béthune!O15+Boulogne!O15+Calais!O15+Lens!O15+Montreuil!O15+'St Omer'!O15</f>
        <v>197</v>
      </c>
      <c r="P15" s="2">
        <f>Arras!P15+Béthune!P15+Boulogne!P15+Calais!P15+Lens!P15+Montreuil!P15+'St Omer'!P15</f>
        <v>1</v>
      </c>
      <c r="Q15" s="11">
        <f t="shared" si="2"/>
        <v>247</v>
      </c>
    </row>
    <row r="16" spans="1:17" x14ac:dyDescent="0.25">
      <c r="A16" s="9" t="s">
        <v>14</v>
      </c>
      <c r="B16" s="11">
        <f>B11+B12+B13+B14+B15</f>
        <v>69</v>
      </c>
      <c r="C16" s="11">
        <f t="shared" ref="C16:E16" si="3">C11+C12+C13+C14+C15</f>
        <v>15</v>
      </c>
      <c r="D16" s="11">
        <f t="shared" si="3"/>
        <v>1</v>
      </c>
      <c r="E16" s="11">
        <f t="shared" si="3"/>
        <v>85</v>
      </c>
      <c r="F16" s="1"/>
      <c r="G16" s="9" t="s">
        <v>14</v>
      </c>
      <c r="H16" s="11">
        <f>SUM(H11:H15)</f>
        <v>49</v>
      </c>
      <c r="I16" s="11">
        <f t="shared" ref="I16:K16" si="4">SUM(I11:I15)</f>
        <v>39</v>
      </c>
      <c r="J16" s="11">
        <f t="shared" si="4"/>
        <v>0</v>
      </c>
      <c r="K16" s="11">
        <f t="shared" si="4"/>
        <v>88</v>
      </c>
      <c r="L16" s="1"/>
      <c r="M16" s="9" t="s">
        <v>14</v>
      </c>
      <c r="N16" s="11">
        <f>SUM(N11:N15)</f>
        <v>99</v>
      </c>
      <c r="O16" s="11">
        <f t="shared" ref="O16:Q16" si="5">SUM(O11:O15)</f>
        <v>258</v>
      </c>
      <c r="P16" s="11">
        <f t="shared" si="5"/>
        <v>1</v>
      </c>
      <c r="Q16" s="11">
        <f t="shared" si="5"/>
        <v>358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69</v>
      </c>
      <c r="I30" s="12">
        <v>49</v>
      </c>
      <c r="J30" s="12">
        <v>99</v>
      </c>
    </row>
    <row r="31" spans="7:10" x14ac:dyDescent="0.25">
      <c r="G31" s="2" t="s">
        <v>12</v>
      </c>
      <c r="H31" s="12">
        <v>15</v>
      </c>
      <c r="I31" s="12">
        <v>39</v>
      </c>
      <c r="J31" s="12">
        <v>258</v>
      </c>
    </row>
    <row r="32" spans="7:10" x14ac:dyDescent="0.25">
      <c r="G32" s="2" t="s">
        <v>13</v>
      </c>
      <c r="H32" s="12">
        <v>1</v>
      </c>
      <c r="I32" s="12">
        <v>0</v>
      </c>
      <c r="J32" s="12">
        <v>1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f>Arras!B51+Béthune!B51+Boulogne!B51+Calais!B51+Lens!B51+Montreuil!B51+'St Omer'!B51</f>
        <v>59</v>
      </c>
      <c r="C51" s="2">
        <f>Arras!C51+Béthune!C51+Boulogne!C51+Calais!C51+Lens!C51+Montreuil!C51+'St Omer'!C51</f>
        <v>11</v>
      </c>
      <c r="D51" s="2">
        <f>Arras!D51+Béthune!D51+Boulogne!D51+Calais!D51+Lens!D51+Montreuil!D51+'St Omer'!D51</f>
        <v>2</v>
      </c>
      <c r="E51" s="11">
        <f>B51+C51+D51</f>
        <v>72</v>
      </c>
      <c r="F51" s="1"/>
      <c r="G51" s="9" t="s">
        <v>4</v>
      </c>
      <c r="H51" s="2">
        <f>Arras!H51+Béthune!H51+Boulogne!H51+Calais!H51+Lens!H51+Montreuil!H51+'St Omer'!H51</f>
        <v>67</v>
      </c>
      <c r="I51" s="2">
        <f>Arras!I51+Béthune!I51+Boulogne!I51+Calais!I51+Lens!I51+Montreuil!I51+'St Omer'!I51</f>
        <v>19</v>
      </c>
      <c r="J51" s="2">
        <f>Arras!J51+Béthune!J51+Boulogne!J51+Calais!J51+Lens!J51+Montreuil!J51+'St Omer'!J51</f>
        <v>0</v>
      </c>
      <c r="K51" s="11">
        <f>SUM(H51:J51)</f>
        <v>86</v>
      </c>
      <c r="L51" s="1"/>
      <c r="M51" s="9" t="s">
        <v>4</v>
      </c>
      <c r="N51" s="2">
        <f>Arras!N51+Béthune!N51+Boulogne!N51+Calais!N51+Lens!N51+Montreuil!N51+'St Omer'!N51</f>
        <v>18</v>
      </c>
      <c r="O51" s="2">
        <f>Arras!O51+Béthune!O51+Boulogne!O51+Calais!O51+Lens!O51+Montreuil!O51+'St Omer'!O51</f>
        <v>24</v>
      </c>
      <c r="P51" s="2">
        <f>Arras!P51+Béthune!P51+Boulogne!P51+Calais!P51+Lens!P51+Montreuil!P51+'St Omer'!P51</f>
        <v>0</v>
      </c>
      <c r="Q51" s="11">
        <f>SUM(N51:P51)</f>
        <v>42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f>Arras!B52+Béthune!B52+Boulogne!B52+Calais!B52+Lens!B52+Montreuil!B52+'St Omer'!B52</f>
        <v>12</v>
      </c>
      <c r="C52" s="2">
        <f>Arras!C52+Béthune!C52+Boulogne!C52+Calais!C52+Lens!C52+Montreuil!C52+'St Omer'!C52</f>
        <v>0</v>
      </c>
      <c r="D52" s="2">
        <f>Arras!D52+Béthune!D52+Boulogne!D52+Calais!D52+Lens!D52+Montreuil!D52+'St Omer'!D52</f>
        <v>0</v>
      </c>
      <c r="E52" s="11">
        <f t="shared" ref="E52:E55" si="6">B52+C52+D52</f>
        <v>12</v>
      </c>
      <c r="F52" s="1"/>
      <c r="G52" s="9" t="s">
        <v>5</v>
      </c>
      <c r="H52" s="2">
        <f>Arras!H52+Béthune!H52+Boulogne!H52+Calais!H52+Lens!H52+Montreuil!H52+'St Omer'!H52</f>
        <v>10</v>
      </c>
      <c r="I52" s="2">
        <f>Arras!I52+Béthune!I52+Boulogne!I52+Calais!I52+Lens!I52+Montreuil!I52+'St Omer'!I52</f>
        <v>1</v>
      </c>
      <c r="J52" s="2">
        <f>Arras!J52+Béthune!J52+Boulogne!J52+Calais!J52+Lens!J52+Montreuil!J52+'St Omer'!J52</f>
        <v>0</v>
      </c>
      <c r="K52" s="11">
        <f t="shared" ref="K52:K55" si="7">SUM(H52:J52)</f>
        <v>11</v>
      </c>
      <c r="L52" s="1"/>
      <c r="M52" s="9" t="s">
        <v>5</v>
      </c>
      <c r="N52" s="2">
        <f>Arras!N52+Béthune!N52+Boulogne!N52+Calais!N52+Lens!N52+Montreuil!N52+'St Omer'!N52</f>
        <v>2</v>
      </c>
      <c r="O52" s="2">
        <f>Arras!O52+Béthune!O52+Boulogne!O52+Calais!O52+Lens!O52+Montreuil!O52+'St Omer'!O52</f>
        <v>1</v>
      </c>
      <c r="P52" s="2">
        <f>Arras!P52+Béthune!P52+Boulogne!P52+Calais!P52+Lens!P52+Montreuil!P52+'St Omer'!P52</f>
        <v>0</v>
      </c>
      <c r="Q52" s="11">
        <f t="shared" ref="Q52:Q55" si="8">SUM(N52:P52)</f>
        <v>3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>
        <f>Arras!B53+Béthune!B53+Boulogne!B53+Calais!B53+Lens!B53+Montreuil!B53+'St Omer'!B53</f>
        <v>4</v>
      </c>
      <c r="C53" s="2">
        <f>Arras!C53+Béthune!C53+Boulogne!C53+Calais!C53+Lens!C53+Montreuil!C53+'St Omer'!C53</f>
        <v>0</v>
      </c>
      <c r="D53" s="2">
        <f>Arras!D53+Béthune!D53+Boulogne!D53+Calais!D53+Lens!D53+Montreuil!D53+'St Omer'!D53</f>
        <v>0</v>
      </c>
      <c r="E53" s="11">
        <f t="shared" si="6"/>
        <v>4</v>
      </c>
      <c r="F53" s="1"/>
      <c r="G53" s="9" t="s">
        <v>6</v>
      </c>
      <c r="H53" s="2">
        <f>Arras!H53+Béthune!H53+Boulogne!H53+Calais!H53+Lens!H53+Montreuil!H53+'St Omer'!H53</f>
        <v>0</v>
      </c>
      <c r="I53" s="2">
        <f>Arras!I53+Béthune!I53+Boulogne!I53+Calais!I53+Lens!I53+Montreuil!I53+'St Omer'!I53</f>
        <v>0</v>
      </c>
      <c r="J53" s="2">
        <f>Arras!J53+Béthune!J53+Boulogne!J53+Calais!J53+Lens!J53+Montreuil!J53+'St Omer'!J53</f>
        <v>0</v>
      </c>
      <c r="K53" s="11">
        <f t="shared" si="7"/>
        <v>0</v>
      </c>
      <c r="L53" s="1"/>
      <c r="M53" s="9" t="s">
        <v>6</v>
      </c>
      <c r="N53" s="2">
        <f>Arras!N53+Béthune!N53+Boulogne!N53+Calais!N53+Lens!N53+Montreuil!N53+'St Omer'!N53</f>
        <v>0</v>
      </c>
      <c r="O53" s="2">
        <f>Arras!O53+Béthune!O53+Boulogne!O53+Calais!O53+Lens!O53+Montreuil!O53+'St Omer'!O53</f>
        <v>0</v>
      </c>
      <c r="P53" s="2">
        <f>Arras!P53+Béthune!P53+Boulogne!P53+Calais!P53+Lens!P53+Montreuil!P53+'St Omer'!P53</f>
        <v>0</v>
      </c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f>Arras!B54+Béthune!B54+Boulogne!B54+Calais!B54+Lens!B54+Montreuil!B54+'St Omer'!B54</f>
        <v>8</v>
      </c>
      <c r="C54" s="2">
        <f>Arras!C54+Béthune!C54+Boulogne!C54+Calais!C54+Lens!C54+Montreuil!C54+'St Omer'!C54</f>
        <v>3</v>
      </c>
      <c r="D54" s="2">
        <f>Arras!D54+Béthune!D54+Boulogne!D54+Calais!D54+Lens!D54+Montreuil!D54+'St Omer'!D54</f>
        <v>0</v>
      </c>
      <c r="E54" s="11">
        <f t="shared" si="6"/>
        <v>11</v>
      </c>
      <c r="F54" s="1"/>
      <c r="G54" s="9" t="s">
        <v>7</v>
      </c>
      <c r="H54" s="2">
        <f>Arras!H54+Béthune!H54+Boulogne!H54+Calais!H54+Lens!H54+Montreuil!H54+'St Omer'!H54</f>
        <v>18</v>
      </c>
      <c r="I54" s="2">
        <f>Arras!I54+Béthune!I54+Boulogne!I54+Calais!I54+Lens!I54+Montreuil!I54+'St Omer'!I54</f>
        <v>8</v>
      </c>
      <c r="J54" s="2">
        <f>Arras!J54+Béthune!J54+Boulogne!J54+Calais!J54+Lens!J54+Montreuil!J54+'St Omer'!J54</f>
        <v>0</v>
      </c>
      <c r="K54" s="11">
        <f t="shared" si="7"/>
        <v>26</v>
      </c>
      <c r="L54" s="1"/>
      <c r="M54" s="9" t="s">
        <v>7</v>
      </c>
      <c r="N54" s="2">
        <f>Arras!N54+Béthune!N54+Boulogne!N54+Calais!N54+Lens!N54+Montreuil!N54+'St Omer'!N54</f>
        <v>12</v>
      </c>
      <c r="O54" s="2">
        <f>Arras!O54+Béthune!O54+Boulogne!O54+Calais!O54+Lens!O54+Montreuil!O54+'St Omer'!O54</f>
        <v>12</v>
      </c>
      <c r="P54" s="2">
        <f>Arras!P54+Béthune!P54+Boulogne!P54+Calais!P54+Lens!P54+Montreuil!P54+'St Omer'!P54</f>
        <v>0</v>
      </c>
      <c r="Q54" s="11">
        <f t="shared" si="8"/>
        <v>24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f>Arras!B55+Béthune!B55+Boulogne!B55+Calais!B55+Lens!B55+Montreuil!B55+'St Omer'!B55</f>
        <v>18</v>
      </c>
      <c r="C55" s="2">
        <f>Arras!C55+Béthune!C55+Boulogne!C55+Calais!C55+Lens!C55+Montreuil!C55+'St Omer'!C55</f>
        <v>17</v>
      </c>
      <c r="D55" s="2">
        <f>Arras!D55+Béthune!D55+Boulogne!D55+Calais!D55+Lens!D55+Montreuil!D55+'St Omer'!D55</f>
        <v>1</v>
      </c>
      <c r="E55" s="11">
        <f t="shared" si="6"/>
        <v>36</v>
      </c>
      <c r="F55" s="1"/>
      <c r="G55" s="9" t="s">
        <v>8</v>
      </c>
      <c r="H55" s="2">
        <f>Arras!H55+Béthune!H55+Boulogne!H55+Calais!H55+Lens!H55+Montreuil!H55+'St Omer'!H55</f>
        <v>19</v>
      </c>
      <c r="I55" s="2">
        <f>Arras!I55+Béthune!I55+Boulogne!I55+Calais!I55+Lens!I55+Montreuil!I55+'St Omer'!I55</f>
        <v>28</v>
      </c>
      <c r="J55" s="2">
        <f>Arras!J55+Béthune!J55+Boulogne!J55+Calais!J55+Lens!J55+Montreuil!J55+'St Omer'!J55</f>
        <v>1</v>
      </c>
      <c r="K55" s="11">
        <f t="shared" si="7"/>
        <v>48</v>
      </c>
      <c r="L55" s="1"/>
      <c r="M55" s="9" t="s">
        <v>8</v>
      </c>
      <c r="N55" s="2">
        <f>Arras!N55+Béthune!N55+Boulogne!N55+Calais!N55+Lens!N55+Montreuil!N55+'St Omer'!N55</f>
        <v>27</v>
      </c>
      <c r="O55" s="2">
        <f>Arras!O55+Béthune!O55+Boulogne!O55+Calais!O55+Lens!O55+Montreuil!O55+'St Omer'!O55</f>
        <v>79</v>
      </c>
      <c r="P55" s="2">
        <f>Arras!P55+Béthune!P55+Boulogne!P55+Calais!P55+Lens!P55+Montreuil!P55+'St Omer'!P55</f>
        <v>0</v>
      </c>
      <c r="Q55" s="11">
        <f t="shared" si="8"/>
        <v>106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101</v>
      </c>
      <c r="C56" s="11">
        <f t="shared" ref="C56:E56" si="9">C51+C52+C53+C54+C55</f>
        <v>31</v>
      </c>
      <c r="D56" s="11">
        <f t="shared" si="9"/>
        <v>3</v>
      </c>
      <c r="E56" s="11">
        <f t="shared" si="9"/>
        <v>135</v>
      </c>
      <c r="F56" s="1"/>
      <c r="G56" s="9" t="s">
        <v>14</v>
      </c>
      <c r="H56" s="11">
        <f>SUM(H51:H55)</f>
        <v>114</v>
      </c>
      <c r="I56" s="11">
        <f t="shared" ref="I56:K56" si="10">SUM(I51:I55)</f>
        <v>56</v>
      </c>
      <c r="J56" s="11">
        <f t="shared" si="10"/>
        <v>1</v>
      </c>
      <c r="K56" s="11">
        <f t="shared" si="10"/>
        <v>171</v>
      </c>
      <c r="L56" s="1"/>
      <c r="M56" s="9" t="s">
        <v>14</v>
      </c>
      <c r="N56" s="11">
        <f>SUM(N51:N55)</f>
        <v>59</v>
      </c>
      <c r="O56" s="11">
        <f t="shared" ref="O56:Q56" si="11">SUM(O51:O55)</f>
        <v>116</v>
      </c>
      <c r="P56" s="11">
        <f t="shared" si="11"/>
        <v>0</v>
      </c>
      <c r="Q56" s="11">
        <f t="shared" si="11"/>
        <v>175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101</v>
      </c>
      <c r="I70" s="12">
        <v>114</v>
      </c>
      <c r="J70" s="12">
        <v>59</v>
      </c>
    </row>
    <row r="71" spans="7:22" x14ac:dyDescent="0.25">
      <c r="G71" s="2" t="s">
        <v>12</v>
      </c>
      <c r="H71" s="12">
        <v>31</v>
      </c>
      <c r="I71" s="12">
        <v>56</v>
      </c>
      <c r="J71" s="12">
        <v>116</v>
      </c>
    </row>
    <row r="72" spans="7:22" x14ac:dyDescent="0.25">
      <c r="G72" s="2" t="s">
        <v>13</v>
      </c>
      <c r="H72" s="12">
        <v>3</v>
      </c>
      <c r="I72" s="12">
        <v>1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92</v>
      </c>
      <c r="C91" s="2">
        <f t="shared" si="12"/>
        <v>13</v>
      </c>
      <c r="D91" s="2">
        <f t="shared" si="12"/>
        <v>2</v>
      </c>
      <c r="E91" s="11">
        <f>B91+C91+D91</f>
        <v>107</v>
      </c>
      <c r="F91" s="1"/>
      <c r="G91" s="9" t="s">
        <v>4</v>
      </c>
      <c r="H91" s="2">
        <f t="shared" ref="H91:J95" si="13">H11+H51</f>
        <v>97</v>
      </c>
      <c r="I91" s="2">
        <f t="shared" si="13"/>
        <v>26</v>
      </c>
      <c r="J91" s="2">
        <f t="shared" si="13"/>
        <v>0</v>
      </c>
      <c r="K91" s="11">
        <f>SUM(H91:J91)</f>
        <v>123</v>
      </c>
      <c r="L91" s="1"/>
      <c r="M91" s="9" t="s">
        <v>4</v>
      </c>
      <c r="N91" s="2">
        <f t="shared" ref="N91:P95" si="14">N11+N51</f>
        <v>48</v>
      </c>
      <c r="O91" s="2">
        <f t="shared" si="14"/>
        <v>54</v>
      </c>
      <c r="P91" s="2">
        <f t="shared" si="14"/>
        <v>0</v>
      </c>
      <c r="Q91" s="11">
        <f>SUM(N91:P91)</f>
        <v>102</v>
      </c>
    </row>
    <row r="92" spans="1:22" x14ac:dyDescent="0.25">
      <c r="A92" s="9" t="s">
        <v>5</v>
      </c>
      <c r="B92" s="2">
        <f t="shared" si="12"/>
        <v>29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29</v>
      </c>
      <c r="F92" s="1"/>
      <c r="G92" s="9" t="s">
        <v>5</v>
      </c>
      <c r="H92" s="2">
        <f t="shared" si="13"/>
        <v>15</v>
      </c>
      <c r="I92" s="2">
        <f t="shared" si="13"/>
        <v>1</v>
      </c>
      <c r="J92" s="2">
        <f t="shared" si="13"/>
        <v>0</v>
      </c>
      <c r="K92" s="11">
        <f t="shared" ref="K92:K95" si="16">SUM(H92:J92)</f>
        <v>16</v>
      </c>
      <c r="L92" s="1"/>
      <c r="M92" s="9" t="s">
        <v>5</v>
      </c>
      <c r="N92" s="2">
        <f t="shared" si="14"/>
        <v>8</v>
      </c>
      <c r="O92" s="2">
        <f t="shared" si="14"/>
        <v>2</v>
      </c>
      <c r="P92" s="2">
        <f t="shared" si="14"/>
        <v>0</v>
      </c>
      <c r="Q92" s="11">
        <f t="shared" ref="Q92:Q95" si="17">SUM(N92:P92)</f>
        <v>10</v>
      </c>
    </row>
    <row r="93" spans="1:22" x14ac:dyDescent="0.25">
      <c r="A93" s="9" t="s">
        <v>6</v>
      </c>
      <c r="B93" s="2">
        <f t="shared" si="12"/>
        <v>6</v>
      </c>
      <c r="C93" s="2">
        <f t="shared" si="12"/>
        <v>0</v>
      </c>
      <c r="D93" s="2">
        <f t="shared" si="12"/>
        <v>0</v>
      </c>
      <c r="E93" s="11">
        <f t="shared" si="15"/>
        <v>6</v>
      </c>
      <c r="F93" s="1"/>
      <c r="G93" s="9" t="s">
        <v>6</v>
      </c>
      <c r="H93" s="2">
        <f t="shared" si="13"/>
        <v>0</v>
      </c>
      <c r="I93" s="2">
        <f t="shared" si="13"/>
        <v>1</v>
      </c>
      <c r="J93" s="2">
        <f t="shared" si="13"/>
        <v>0</v>
      </c>
      <c r="K93" s="11">
        <f t="shared" si="16"/>
        <v>1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16</v>
      </c>
      <c r="C94" s="2">
        <f t="shared" si="12"/>
        <v>5</v>
      </c>
      <c r="D94" s="2">
        <f t="shared" si="12"/>
        <v>0</v>
      </c>
      <c r="E94" s="11">
        <f t="shared" si="15"/>
        <v>21</v>
      </c>
      <c r="F94" s="1"/>
      <c r="G94" s="9" t="s">
        <v>7</v>
      </c>
      <c r="H94" s="2">
        <f t="shared" si="13"/>
        <v>23</v>
      </c>
      <c r="I94" s="2">
        <f t="shared" si="13"/>
        <v>14</v>
      </c>
      <c r="J94" s="2">
        <f t="shared" si="13"/>
        <v>0</v>
      </c>
      <c r="K94" s="11">
        <f t="shared" si="16"/>
        <v>37</v>
      </c>
      <c r="L94" s="1"/>
      <c r="M94" s="9" t="s">
        <v>7</v>
      </c>
      <c r="N94" s="2">
        <f t="shared" si="14"/>
        <v>26</v>
      </c>
      <c r="O94" s="2">
        <f t="shared" si="14"/>
        <v>42</v>
      </c>
      <c r="P94" s="2">
        <f t="shared" si="14"/>
        <v>0</v>
      </c>
      <c r="Q94" s="11">
        <f t="shared" si="17"/>
        <v>68</v>
      </c>
    </row>
    <row r="95" spans="1:22" x14ac:dyDescent="0.25">
      <c r="A95" s="9" t="s">
        <v>8</v>
      </c>
      <c r="B95" s="2">
        <f t="shared" si="12"/>
        <v>27</v>
      </c>
      <c r="C95" s="2">
        <f t="shared" si="12"/>
        <v>28</v>
      </c>
      <c r="D95" s="2">
        <f t="shared" si="12"/>
        <v>2</v>
      </c>
      <c r="E95" s="11">
        <f t="shared" si="15"/>
        <v>57</v>
      </c>
      <c r="F95" s="1"/>
      <c r="G95" s="9" t="s">
        <v>8</v>
      </c>
      <c r="H95" s="2">
        <f t="shared" si="13"/>
        <v>28</v>
      </c>
      <c r="I95" s="2">
        <f t="shared" si="13"/>
        <v>53</v>
      </c>
      <c r="J95" s="2">
        <f t="shared" si="13"/>
        <v>1</v>
      </c>
      <c r="K95" s="11">
        <f t="shared" si="16"/>
        <v>82</v>
      </c>
      <c r="L95" s="1"/>
      <c r="M95" s="9" t="s">
        <v>8</v>
      </c>
      <c r="N95" s="2">
        <f t="shared" si="14"/>
        <v>76</v>
      </c>
      <c r="O95" s="2">
        <f t="shared" si="14"/>
        <v>276</v>
      </c>
      <c r="P95" s="2">
        <f t="shared" si="14"/>
        <v>1</v>
      </c>
      <c r="Q95" s="11">
        <f t="shared" si="17"/>
        <v>353</v>
      </c>
    </row>
    <row r="96" spans="1:22" x14ac:dyDescent="0.25">
      <c r="A96" s="9" t="s">
        <v>14</v>
      </c>
      <c r="B96" s="11">
        <f>B91+B92+B93+B94+B95</f>
        <v>170</v>
      </c>
      <c r="C96" s="11">
        <f t="shared" ref="C96:E96" si="18">C91+C92+C93+C94+C95</f>
        <v>46</v>
      </c>
      <c r="D96" s="11">
        <f t="shared" si="18"/>
        <v>4</v>
      </c>
      <c r="E96" s="11">
        <f t="shared" si="18"/>
        <v>220</v>
      </c>
      <c r="F96" s="1"/>
      <c r="G96" s="9" t="s">
        <v>14</v>
      </c>
      <c r="H96" s="11">
        <f>SUM(H91:H95)</f>
        <v>163</v>
      </c>
      <c r="I96" s="11">
        <f t="shared" ref="I96:K96" si="19">SUM(I91:I95)</f>
        <v>95</v>
      </c>
      <c r="J96" s="11">
        <f t="shared" si="19"/>
        <v>1</v>
      </c>
      <c r="K96" s="11">
        <f t="shared" si="19"/>
        <v>259</v>
      </c>
      <c r="L96" s="1"/>
      <c r="M96" s="9" t="s">
        <v>14</v>
      </c>
      <c r="N96" s="11">
        <f>SUM(N91:N95)</f>
        <v>158</v>
      </c>
      <c r="O96" s="11">
        <f t="shared" ref="O96:Q96" si="20">SUM(O91:O95)</f>
        <v>374</v>
      </c>
      <c r="P96" s="11">
        <f t="shared" si="20"/>
        <v>1</v>
      </c>
      <c r="Q96" s="11">
        <f t="shared" si="20"/>
        <v>533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170</v>
      </c>
      <c r="I110" s="12">
        <v>163</v>
      </c>
      <c r="J110" s="12">
        <v>158</v>
      </c>
    </row>
    <row r="111" spans="7:10" x14ac:dyDescent="0.25">
      <c r="G111" s="2" t="s">
        <v>12</v>
      </c>
      <c r="H111" s="12">
        <v>46</v>
      </c>
      <c r="I111" s="12">
        <v>95</v>
      </c>
      <c r="J111" s="12">
        <v>374</v>
      </c>
    </row>
    <row r="112" spans="7:10" x14ac:dyDescent="0.25">
      <c r="G112" s="2" t="s">
        <v>13</v>
      </c>
      <c r="H112" s="12">
        <v>4</v>
      </c>
      <c r="I112" s="12">
        <v>1</v>
      </c>
      <c r="J112" s="12">
        <v>1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28" workbookViewId="0">
      <selection activeCell="J113" sqref="J113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7</v>
      </c>
      <c r="C11" s="2">
        <v>1</v>
      </c>
      <c r="D11" s="2"/>
      <c r="E11" s="11">
        <f>B11+C11+D11</f>
        <v>8</v>
      </c>
      <c r="F11" s="1"/>
      <c r="G11" s="9" t="s">
        <v>4</v>
      </c>
      <c r="H11" s="2">
        <v>3</v>
      </c>
      <c r="I11" s="2">
        <v>1</v>
      </c>
      <c r="J11" s="2"/>
      <c r="K11" s="11">
        <f>SUM(H11:J11)</f>
        <v>4</v>
      </c>
      <c r="L11" s="1"/>
      <c r="M11" s="9" t="s">
        <v>4</v>
      </c>
      <c r="N11" s="2">
        <v>7</v>
      </c>
      <c r="O11" s="2">
        <v>6</v>
      </c>
      <c r="P11" s="2"/>
      <c r="Q11" s="11">
        <f>SUM(N11:P11)</f>
        <v>13</v>
      </c>
    </row>
    <row r="12" spans="1:17" x14ac:dyDescent="0.25">
      <c r="A12" s="9" t="s">
        <v>5</v>
      </c>
      <c r="B12" s="2">
        <v>1</v>
      </c>
      <c r="C12" s="2"/>
      <c r="D12" s="2"/>
      <c r="E12" s="11">
        <f t="shared" ref="E12:E15" si="0">B12+C12+D12</f>
        <v>1</v>
      </c>
      <c r="F12" s="1"/>
      <c r="G12" s="9" t="s">
        <v>5</v>
      </c>
      <c r="H12" s="2">
        <v>1</v>
      </c>
      <c r="I12" s="2"/>
      <c r="J12" s="2"/>
      <c r="K12" s="11">
        <f t="shared" ref="K12:K15" si="1">SUM(H12:J12)</f>
        <v>1</v>
      </c>
      <c r="L12" s="1"/>
      <c r="M12" s="9" t="s">
        <v>5</v>
      </c>
      <c r="N12" s="2">
        <v>1</v>
      </c>
      <c r="O12" s="2"/>
      <c r="P12" s="2"/>
      <c r="Q12" s="11">
        <f t="shared" ref="Q12:Q15" si="2">SUM(N12:P12)</f>
        <v>1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>
        <v>1</v>
      </c>
      <c r="C14" s="2"/>
      <c r="D14" s="2"/>
      <c r="E14" s="11">
        <f t="shared" si="0"/>
        <v>1</v>
      </c>
      <c r="F14" s="1"/>
      <c r="G14" s="9" t="s">
        <v>7</v>
      </c>
      <c r="H14" s="2">
        <v>3</v>
      </c>
      <c r="I14" s="2"/>
      <c r="J14" s="2"/>
      <c r="K14" s="11">
        <f t="shared" si="1"/>
        <v>3</v>
      </c>
      <c r="L14" s="1"/>
      <c r="M14" s="9" t="s">
        <v>7</v>
      </c>
      <c r="N14" s="2">
        <v>11</v>
      </c>
      <c r="O14" s="2">
        <v>2</v>
      </c>
      <c r="P14" s="2"/>
      <c r="Q14" s="11">
        <f t="shared" si="2"/>
        <v>13</v>
      </c>
    </row>
    <row r="15" spans="1:17" x14ac:dyDescent="0.25">
      <c r="A15" s="9" t="s">
        <v>8</v>
      </c>
      <c r="B15" s="2">
        <v>3</v>
      </c>
      <c r="C15" s="2">
        <v>3</v>
      </c>
      <c r="D15" s="2"/>
      <c r="E15" s="11">
        <f t="shared" si="0"/>
        <v>6</v>
      </c>
      <c r="F15" s="1"/>
      <c r="G15" s="9" t="s">
        <v>8</v>
      </c>
      <c r="H15" s="2">
        <v>4</v>
      </c>
      <c r="I15" s="2">
        <v>1</v>
      </c>
      <c r="J15" s="2"/>
      <c r="K15" s="11">
        <f t="shared" si="1"/>
        <v>5</v>
      </c>
      <c r="L15" s="1"/>
      <c r="M15" s="9" t="s">
        <v>8</v>
      </c>
      <c r="N15" s="2">
        <v>3</v>
      </c>
      <c r="O15" s="2">
        <v>39</v>
      </c>
      <c r="P15" s="2"/>
      <c r="Q15" s="11">
        <f t="shared" si="2"/>
        <v>42</v>
      </c>
    </row>
    <row r="16" spans="1:17" x14ac:dyDescent="0.25">
      <c r="A16" s="9" t="s">
        <v>14</v>
      </c>
      <c r="B16" s="11">
        <f>B11+B12+B13+B14+B15</f>
        <v>12</v>
      </c>
      <c r="C16" s="11">
        <f t="shared" ref="C16:E16" si="3">C11+C12+C13+C14+C15</f>
        <v>4</v>
      </c>
      <c r="D16" s="11">
        <f t="shared" si="3"/>
        <v>0</v>
      </c>
      <c r="E16" s="11">
        <f t="shared" si="3"/>
        <v>16</v>
      </c>
      <c r="F16" s="1"/>
      <c r="G16" s="9" t="s">
        <v>14</v>
      </c>
      <c r="H16" s="11">
        <f>SUM(H11:H15)</f>
        <v>11</v>
      </c>
      <c r="I16" s="11">
        <f t="shared" ref="I16:K16" si="4">SUM(I11:I15)</f>
        <v>2</v>
      </c>
      <c r="J16" s="11">
        <f t="shared" si="4"/>
        <v>0</v>
      </c>
      <c r="K16" s="11">
        <f t="shared" si="4"/>
        <v>13</v>
      </c>
      <c r="L16" s="1"/>
      <c r="M16" s="9" t="s">
        <v>14</v>
      </c>
      <c r="N16" s="11">
        <f>SUM(N11:N15)</f>
        <v>22</v>
      </c>
      <c r="O16" s="11">
        <f t="shared" ref="O16:Q16" si="5">SUM(O11:O15)</f>
        <v>47</v>
      </c>
      <c r="P16" s="11">
        <f t="shared" si="5"/>
        <v>0</v>
      </c>
      <c r="Q16" s="11">
        <f t="shared" si="5"/>
        <v>69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12</v>
      </c>
      <c r="I30" s="12">
        <v>11</v>
      </c>
      <c r="J30" s="12">
        <v>22</v>
      </c>
    </row>
    <row r="31" spans="7:10" x14ac:dyDescent="0.25">
      <c r="G31" s="2" t="s">
        <v>12</v>
      </c>
      <c r="H31" s="12">
        <v>4</v>
      </c>
      <c r="I31" s="12">
        <v>2</v>
      </c>
      <c r="J31" s="12">
        <v>47</v>
      </c>
    </row>
    <row r="32" spans="7:10" x14ac:dyDescent="0.25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14</v>
      </c>
      <c r="C51" s="2">
        <v>2</v>
      </c>
      <c r="D51" s="2"/>
      <c r="E51" s="11">
        <f>B51+C51+D51</f>
        <v>16</v>
      </c>
      <c r="F51" s="1"/>
      <c r="G51" s="9" t="s">
        <v>4</v>
      </c>
      <c r="H51" s="2">
        <v>3</v>
      </c>
      <c r="I51" s="2">
        <v>2</v>
      </c>
      <c r="J51" s="2"/>
      <c r="K51" s="11">
        <f>SUM(H51:J51)</f>
        <v>5</v>
      </c>
      <c r="L51" s="1"/>
      <c r="M51" s="9" t="s">
        <v>4</v>
      </c>
      <c r="N51" s="2">
        <v>1</v>
      </c>
      <c r="O51" s="2">
        <v>4</v>
      </c>
      <c r="P51" s="2"/>
      <c r="Q51" s="11">
        <f>SUM(N51:P51)</f>
        <v>5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2</v>
      </c>
      <c r="C52" s="2"/>
      <c r="D52" s="2"/>
      <c r="E52" s="11">
        <f t="shared" ref="E52:E55" si="6">B52+C52+D52</f>
        <v>2</v>
      </c>
      <c r="F52" s="1"/>
      <c r="G52" s="9" t="s">
        <v>5</v>
      </c>
      <c r="H52" s="2"/>
      <c r="I52" s="2"/>
      <c r="J52" s="2"/>
      <c r="K52" s="11">
        <f t="shared" ref="K52:K55" si="7">SUM(H52:J52)</f>
        <v>0</v>
      </c>
      <c r="L52" s="1"/>
      <c r="M52" s="9" t="s">
        <v>5</v>
      </c>
      <c r="N52" s="2">
        <v>3</v>
      </c>
      <c r="O52" s="2"/>
      <c r="P52" s="2"/>
      <c r="Q52" s="11">
        <f t="shared" ref="Q52:Q55" si="8">SUM(N52:P52)</f>
        <v>3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v>4</v>
      </c>
      <c r="C54" s="2"/>
      <c r="D54" s="2"/>
      <c r="E54" s="11">
        <f t="shared" si="6"/>
        <v>4</v>
      </c>
      <c r="F54" s="1"/>
      <c r="G54" s="9" t="s">
        <v>7</v>
      </c>
      <c r="H54" s="2"/>
      <c r="I54" s="2"/>
      <c r="J54" s="2"/>
      <c r="K54" s="11">
        <f t="shared" si="7"/>
        <v>0</v>
      </c>
      <c r="L54" s="1"/>
      <c r="M54" s="9" t="s">
        <v>7</v>
      </c>
      <c r="N54" s="2">
        <v>2</v>
      </c>
      <c r="O54" s="2">
        <v>2</v>
      </c>
      <c r="P54" s="2"/>
      <c r="Q54" s="11">
        <f t="shared" si="8"/>
        <v>4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9</v>
      </c>
      <c r="C55" s="2">
        <v>4</v>
      </c>
      <c r="D55" s="2"/>
      <c r="E55" s="11">
        <f t="shared" si="6"/>
        <v>13</v>
      </c>
      <c r="F55" s="1"/>
      <c r="G55" s="9" t="s">
        <v>8</v>
      </c>
      <c r="H55" s="2">
        <v>2</v>
      </c>
      <c r="I55" s="2">
        <v>1</v>
      </c>
      <c r="J55" s="2"/>
      <c r="K55" s="11">
        <f t="shared" si="7"/>
        <v>3</v>
      </c>
      <c r="L55" s="1"/>
      <c r="M55" s="9" t="s">
        <v>8</v>
      </c>
      <c r="N55" s="2">
        <v>8</v>
      </c>
      <c r="O55" s="2">
        <v>6</v>
      </c>
      <c r="P55" s="2"/>
      <c r="Q55" s="11">
        <f t="shared" si="8"/>
        <v>14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29</v>
      </c>
      <c r="C56" s="11">
        <f t="shared" ref="C56:E56" si="9">C51+C52+C53+C54+C55</f>
        <v>6</v>
      </c>
      <c r="D56" s="11">
        <f t="shared" si="9"/>
        <v>0</v>
      </c>
      <c r="E56" s="11">
        <f t="shared" si="9"/>
        <v>35</v>
      </c>
      <c r="F56" s="1"/>
      <c r="G56" s="9" t="s">
        <v>14</v>
      </c>
      <c r="H56" s="11">
        <f>SUM(H51:H55)</f>
        <v>5</v>
      </c>
      <c r="I56" s="11">
        <f t="shared" ref="I56:K56" si="10">SUM(I51:I55)</f>
        <v>3</v>
      </c>
      <c r="J56" s="11">
        <f t="shared" si="10"/>
        <v>0</v>
      </c>
      <c r="K56" s="11">
        <f t="shared" si="10"/>
        <v>8</v>
      </c>
      <c r="L56" s="1"/>
      <c r="M56" s="9" t="s">
        <v>14</v>
      </c>
      <c r="N56" s="11">
        <f>SUM(N51:N55)</f>
        <v>14</v>
      </c>
      <c r="O56" s="11">
        <f t="shared" ref="O56:Q56" si="11">SUM(O51:O55)</f>
        <v>12</v>
      </c>
      <c r="P56" s="11">
        <f t="shared" si="11"/>
        <v>0</v>
      </c>
      <c r="Q56" s="11">
        <f t="shared" si="11"/>
        <v>26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29</v>
      </c>
      <c r="I70" s="12">
        <v>5</v>
      </c>
      <c r="J70" s="12">
        <v>14</v>
      </c>
    </row>
    <row r="71" spans="7:22" x14ac:dyDescent="0.25">
      <c r="G71" s="2" t="s">
        <v>12</v>
      </c>
      <c r="H71" s="12">
        <v>6</v>
      </c>
      <c r="I71" s="12">
        <v>3</v>
      </c>
      <c r="J71" s="12">
        <v>12</v>
      </c>
    </row>
    <row r="72" spans="7:22" x14ac:dyDescent="0.25">
      <c r="G72" s="2" t="s">
        <v>13</v>
      </c>
      <c r="H72" s="12">
        <v>0</v>
      </c>
      <c r="I72" s="12">
        <v>0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21</v>
      </c>
      <c r="C91" s="2">
        <f t="shared" si="12"/>
        <v>3</v>
      </c>
      <c r="D91" s="2">
        <f t="shared" si="12"/>
        <v>0</v>
      </c>
      <c r="E91" s="11">
        <f>B91+C91+D91</f>
        <v>24</v>
      </c>
      <c r="F91" s="1"/>
      <c r="G91" s="9" t="s">
        <v>4</v>
      </c>
      <c r="H91" s="2">
        <f t="shared" ref="H91:J95" si="13">H11+H51</f>
        <v>6</v>
      </c>
      <c r="I91" s="2">
        <f t="shared" si="13"/>
        <v>3</v>
      </c>
      <c r="J91" s="2">
        <f t="shared" si="13"/>
        <v>0</v>
      </c>
      <c r="K91" s="11">
        <f>SUM(H91:J91)</f>
        <v>9</v>
      </c>
      <c r="L91" s="1"/>
      <c r="M91" s="9" t="s">
        <v>4</v>
      </c>
      <c r="N91" s="2">
        <f t="shared" ref="N91:P95" si="14">N11+N51</f>
        <v>8</v>
      </c>
      <c r="O91" s="2">
        <f t="shared" si="14"/>
        <v>10</v>
      </c>
      <c r="P91" s="2">
        <f t="shared" si="14"/>
        <v>0</v>
      </c>
      <c r="Q91" s="11">
        <f>SUM(N91:P91)</f>
        <v>18</v>
      </c>
    </row>
    <row r="92" spans="1:22" x14ac:dyDescent="0.25">
      <c r="A92" s="9" t="s">
        <v>5</v>
      </c>
      <c r="B92" s="2">
        <f t="shared" si="12"/>
        <v>3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3</v>
      </c>
      <c r="F92" s="1"/>
      <c r="G92" s="9" t="s">
        <v>5</v>
      </c>
      <c r="H92" s="2">
        <f t="shared" si="13"/>
        <v>1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1</v>
      </c>
      <c r="L92" s="1"/>
      <c r="M92" s="9" t="s">
        <v>5</v>
      </c>
      <c r="N92" s="2">
        <f t="shared" si="14"/>
        <v>4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4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5</v>
      </c>
      <c r="C94" s="2">
        <f t="shared" si="12"/>
        <v>0</v>
      </c>
      <c r="D94" s="2">
        <f t="shared" si="12"/>
        <v>0</v>
      </c>
      <c r="E94" s="11">
        <f t="shared" si="15"/>
        <v>5</v>
      </c>
      <c r="F94" s="1"/>
      <c r="G94" s="9" t="s">
        <v>7</v>
      </c>
      <c r="H94" s="2">
        <f t="shared" si="13"/>
        <v>3</v>
      </c>
      <c r="I94" s="2">
        <f t="shared" si="13"/>
        <v>0</v>
      </c>
      <c r="J94" s="2">
        <f t="shared" si="13"/>
        <v>0</v>
      </c>
      <c r="K94" s="11">
        <f t="shared" si="16"/>
        <v>3</v>
      </c>
      <c r="L94" s="1"/>
      <c r="M94" s="9" t="s">
        <v>7</v>
      </c>
      <c r="N94" s="2">
        <f t="shared" si="14"/>
        <v>13</v>
      </c>
      <c r="O94" s="2">
        <f t="shared" si="14"/>
        <v>4</v>
      </c>
      <c r="P94" s="2">
        <f t="shared" si="14"/>
        <v>0</v>
      </c>
      <c r="Q94" s="11">
        <f t="shared" si="17"/>
        <v>17</v>
      </c>
    </row>
    <row r="95" spans="1:22" x14ac:dyDescent="0.25">
      <c r="A95" s="9" t="s">
        <v>8</v>
      </c>
      <c r="B95" s="2">
        <f t="shared" si="12"/>
        <v>12</v>
      </c>
      <c r="C95" s="2">
        <f t="shared" si="12"/>
        <v>7</v>
      </c>
      <c r="D95" s="2">
        <f t="shared" si="12"/>
        <v>0</v>
      </c>
      <c r="E95" s="11">
        <f t="shared" si="15"/>
        <v>19</v>
      </c>
      <c r="F95" s="1"/>
      <c r="G95" s="9" t="s">
        <v>8</v>
      </c>
      <c r="H95" s="2">
        <f t="shared" si="13"/>
        <v>6</v>
      </c>
      <c r="I95" s="2">
        <f t="shared" si="13"/>
        <v>2</v>
      </c>
      <c r="J95" s="2">
        <f t="shared" si="13"/>
        <v>0</v>
      </c>
      <c r="K95" s="11">
        <f t="shared" si="16"/>
        <v>8</v>
      </c>
      <c r="L95" s="1"/>
      <c r="M95" s="9" t="s">
        <v>8</v>
      </c>
      <c r="N95" s="2">
        <f t="shared" si="14"/>
        <v>11</v>
      </c>
      <c r="O95" s="2">
        <f t="shared" si="14"/>
        <v>45</v>
      </c>
      <c r="P95" s="2">
        <f t="shared" si="14"/>
        <v>0</v>
      </c>
      <c r="Q95" s="11">
        <f t="shared" si="17"/>
        <v>56</v>
      </c>
    </row>
    <row r="96" spans="1:22" x14ac:dyDescent="0.25">
      <c r="A96" s="9" t="s">
        <v>14</v>
      </c>
      <c r="B96" s="11">
        <f>B91+B92+B93+B94+B95</f>
        <v>41</v>
      </c>
      <c r="C96" s="11">
        <f t="shared" ref="C96:E96" si="18">C91+C92+C93+C94+C95</f>
        <v>10</v>
      </c>
      <c r="D96" s="11">
        <f t="shared" si="18"/>
        <v>0</v>
      </c>
      <c r="E96" s="11">
        <f t="shared" si="18"/>
        <v>51</v>
      </c>
      <c r="F96" s="1"/>
      <c r="G96" s="9" t="s">
        <v>14</v>
      </c>
      <c r="H96" s="11">
        <f>SUM(H91:H95)</f>
        <v>16</v>
      </c>
      <c r="I96" s="11">
        <f t="shared" ref="I96:K96" si="19">SUM(I91:I95)</f>
        <v>5</v>
      </c>
      <c r="J96" s="11">
        <f t="shared" si="19"/>
        <v>0</v>
      </c>
      <c r="K96" s="11">
        <f t="shared" si="19"/>
        <v>21</v>
      </c>
      <c r="L96" s="1"/>
      <c r="M96" s="9" t="s">
        <v>14</v>
      </c>
      <c r="N96" s="11">
        <f>SUM(N91:N95)</f>
        <v>36</v>
      </c>
      <c r="O96" s="11">
        <f t="shared" ref="O96:Q96" si="20">SUM(O91:O95)</f>
        <v>59</v>
      </c>
      <c r="P96" s="11">
        <f t="shared" si="20"/>
        <v>0</v>
      </c>
      <c r="Q96" s="11">
        <f t="shared" si="20"/>
        <v>95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41</v>
      </c>
      <c r="I110" s="12">
        <v>16</v>
      </c>
      <c r="J110" s="12">
        <v>36</v>
      </c>
    </row>
    <row r="111" spans="7:10" x14ac:dyDescent="0.25">
      <c r="G111" s="2" t="s">
        <v>12</v>
      </c>
      <c r="H111" s="12">
        <v>10</v>
      </c>
      <c r="I111" s="12">
        <v>5</v>
      </c>
      <c r="J111" s="12">
        <v>59</v>
      </c>
    </row>
    <row r="112" spans="7:10" x14ac:dyDescent="0.25">
      <c r="G112" s="2" t="s">
        <v>13</v>
      </c>
      <c r="H112" s="12">
        <v>0</v>
      </c>
      <c r="I112" s="12">
        <v>0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88" workbookViewId="0">
      <selection activeCell="J113" sqref="J113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f>NORD!B11+'PAS DE CALAIS'!B11</f>
        <v>110</v>
      </c>
      <c r="C11" s="2">
        <f>NORD!C11+'PAS DE CALAIS'!C11</f>
        <v>9</v>
      </c>
      <c r="D11" s="2">
        <f>NORD!D11+'PAS DE CALAIS'!D11</f>
        <v>2</v>
      </c>
      <c r="E11" s="11">
        <f>B11+C11+D11</f>
        <v>121</v>
      </c>
      <c r="F11" s="1"/>
      <c r="G11" s="9" t="s">
        <v>4</v>
      </c>
      <c r="H11" s="2">
        <f>NORD!H11+'PAS DE CALAIS'!H11</f>
        <v>102</v>
      </c>
      <c r="I11" s="2">
        <f>NORD!I11+'PAS DE CALAIS'!I11</f>
        <v>19</v>
      </c>
      <c r="J11" s="2">
        <f>NORD!J11+'PAS DE CALAIS'!J11</f>
        <v>0</v>
      </c>
      <c r="K11" s="11">
        <f>SUM(H11:J11)</f>
        <v>121</v>
      </c>
      <c r="L11" s="1"/>
      <c r="M11" s="9" t="s">
        <v>4</v>
      </c>
      <c r="N11" s="2">
        <f>NORD!N11+'PAS DE CALAIS'!N11</f>
        <v>85</v>
      </c>
      <c r="O11" s="2">
        <f>NORD!O11+'PAS DE CALAIS'!O11</f>
        <v>105</v>
      </c>
      <c r="P11" s="2">
        <f>NORD!P11+'PAS DE CALAIS'!P11</f>
        <v>1</v>
      </c>
      <c r="Q11" s="11">
        <f>SUM(N11:P11)</f>
        <v>191</v>
      </c>
    </row>
    <row r="12" spans="1:17" x14ac:dyDescent="0.25">
      <c r="A12" s="9" t="s">
        <v>5</v>
      </c>
      <c r="B12" s="2">
        <f>NORD!B12+'PAS DE CALAIS'!B12</f>
        <v>51</v>
      </c>
      <c r="C12" s="2">
        <f>NORD!C12+'PAS DE CALAIS'!C12</f>
        <v>1</v>
      </c>
      <c r="D12" s="2">
        <f>NORD!D12+'PAS DE CALAIS'!D12</f>
        <v>0</v>
      </c>
      <c r="E12" s="11">
        <f t="shared" ref="E12:E15" si="0">B12+C12+D12</f>
        <v>52</v>
      </c>
      <c r="F12" s="1"/>
      <c r="G12" s="9" t="s">
        <v>5</v>
      </c>
      <c r="H12" s="2">
        <f>NORD!H12+'PAS DE CALAIS'!H12</f>
        <v>13</v>
      </c>
      <c r="I12" s="2">
        <f>NORD!I12+'PAS DE CALAIS'!I12</f>
        <v>0</v>
      </c>
      <c r="J12" s="2">
        <f>NORD!J12+'PAS DE CALAIS'!J12</f>
        <v>0</v>
      </c>
      <c r="K12" s="11">
        <f t="shared" ref="K12:K15" si="1">SUM(H12:J12)</f>
        <v>13</v>
      </c>
      <c r="L12" s="1"/>
      <c r="M12" s="9" t="s">
        <v>5</v>
      </c>
      <c r="N12" s="2">
        <f>NORD!N12+'PAS DE CALAIS'!N12</f>
        <v>16</v>
      </c>
      <c r="O12" s="2">
        <f>NORD!O12+'PAS DE CALAIS'!O12</f>
        <v>2</v>
      </c>
      <c r="P12" s="2">
        <f>NORD!P12+'PAS DE CALAIS'!P12</f>
        <v>0</v>
      </c>
      <c r="Q12" s="11">
        <f t="shared" ref="Q12:Q15" si="2">SUM(N12:P12)</f>
        <v>18</v>
      </c>
    </row>
    <row r="13" spans="1:17" x14ac:dyDescent="0.25">
      <c r="A13" s="9" t="s">
        <v>6</v>
      </c>
      <c r="B13" s="2">
        <f>NORD!B13+'PAS DE CALAIS'!B13</f>
        <v>2</v>
      </c>
      <c r="C13" s="2">
        <f>NORD!C13+'PAS DE CALAIS'!C13</f>
        <v>0</v>
      </c>
      <c r="D13" s="2">
        <f>NORD!D13+'PAS DE CALAIS'!D13</f>
        <v>0</v>
      </c>
      <c r="E13" s="11">
        <f t="shared" si="0"/>
        <v>2</v>
      </c>
      <c r="F13" s="1"/>
      <c r="G13" s="9" t="s">
        <v>6</v>
      </c>
      <c r="H13" s="2">
        <f>NORD!H13+'PAS DE CALAIS'!H13</f>
        <v>0</v>
      </c>
      <c r="I13" s="2">
        <f>NORD!I13+'PAS DE CALAIS'!I13</f>
        <v>1</v>
      </c>
      <c r="J13" s="2">
        <f>NORD!J13+'PAS DE CALAIS'!J13</f>
        <v>0</v>
      </c>
      <c r="K13" s="11">
        <f t="shared" si="1"/>
        <v>1</v>
      </c>
      <c r="L13" s="1"/>
      <c r="M13" s="9" t="s">
        <v>6</v>
      </c>
      <c r="N13" s="2">
        <f>NORD!N13+'PAS DE CALAIS'!N13</f>
        <v>0</v>
      </c>
      <c r="O13" s="2">
        <f>NORD!O13+'PAS DE CALAIS'!O13</f>
        <v>0</v>
      </c>
      <c r="P13" s="2">
        <f>NORD!P13+'PAS DE CALAIS'!P13</f>
        <v>0</v>
      </c>
      <c r="Q13" s="11">
        <f t="shared" si="2"/>
        <v>0</v>
      </c>
    </row>
    <row r="14" spans="1:17" x14ac:dyDescent="0.25">
      <c r="A14" s="9" t="s">
        <v>7</v>
      </c>
      <c r="B14" s="2">
        <f>NORD!B14+'PAS DE CALAIS'!B14</f>
        <v>33</v>
      </c>
      <c r="C14" s="2">
        <f>NORD!C14+'PAS DE CALAIS'!C14</f>
        <v>4</v>
      </c>
      <c r="D14" s="2">
        <f>NORD!D14+'PAS DE CALAIS'!D14</f>
        <v>0</v>
      </c>
      <c r="E14" s="11">
        <f t="shared" si="0"/>
        <v>37</v>
      </c>
      <c r="F14" s="1"/>
      <c r="G14" s="9" t="s">
        <v>7</v>
      </c>
      <c r="H14" s="2">
        <f>NORD!H14+'PAS DE CALAIS'!H14</f>
        <v>22</v>
      </c>
      <c r="I14" s="2">
        <f>NORD!I14+'PAS DE CALAIS'!I14</f>
        <v>8</v>
      </c>
      <c r="J14" s="2">
        <f>NORD!J14+'PAS DE CALAIS'!J14</f>
        <v>0</v>
      </c>
      <c r="K14" s="11">
        <f t="shared" si="1"/>
        <v>30</v>
      </c>
      <c r="L14" s="1"/>
      <c r="M14" s="9" t="s">
        <v>7</v>
      </c>
      <c r="N14" s="2">
        <f>NORD!N14+'PAS DE CALAIS'!N14</f>
        <v>68</v>
      </c>
      <c r="O14" s="2">
        <f>NORD!O14+'PAS DE CALAIS'!O14</f>
        <v>63</v>
      </c>
      <c r="P14" s="2">
        <f>NORD!P14+'PAS DE CALAIS'!P14</f>
        <v>0</v>
      </c>
      <c r="Q14" s="11">
        <f t="shared" si="2"/>
        <v>131</v>
      </c>
    </row>
    <row r="15" spans="1:17" x14ac:dyDescent="0.25">
      <c r="A15" s="9" t="s">
        <v>8</v>
      </c>
      <c r="B15" s="2">
        <f>NORD!B15+'PAS DE CALAIS'!B15</f>
        <v>34</v>
      </c>
      <c r="C15" s="2">
        <f>NORD!C15+'PAS DE CALAIS'!C15</f>
        <v>24</v>
      </c>
      <c r="D15" s="2">
        <f>NORD!D15+'PAS DE CALAIS'!D15</f>
        <v>19</v>
      </c>
      <c r="E15" s="11">
        <f t="shared" si="0"/>
        <v>77</v>
      </c>
      <c r="F15" s="1"/>
      <c r="G15" s="9" t="s">
        <v>8</v>
      </c>
      <c r="H15" s="2">
        <f>NORD!H15+'PAS DE CALAIS'!H15</f>
        <v>35</v>
      </c>
      <c r="I15" s="2">
        <f>NORD!I15+'PAS DE CALAIS'!I15</f>
        <v>50</v>
      </c>
      <c r="J15" s="2">
        <f>NORD!J15+'PAS DE CALAIS'!J15</f>
        <v>3</v>
      </c>
      <c r="K15" s="11">
        <f t="shared" si="1"/>
        <v>88</v>
      </c>
      <c r="L15" s="1"/>
      <c r="M15" s="9" t="s">
        <v>8</v>
      </c>
      <c r="N15" s="2">
        <f>NORD!N15+'PAS DE CALAIS'!N15</f>
        <v>109</v>
      </c>
      <c r="O15" s="2">
        <f>NORD!O15+'PAS DE CALAIS'!O15</f>
        <v>532</v>
      </c>
      <c r="P15" s="2">
        <f>NORD!P15+'PAS DE CALAIS'!P15</f>
        <v>34</v>
      </c>
      <c r="Q15" s="11">
        <f t="shared" si="2"/>
        <v>675</v>
      </c>
    </row>
    <row r="16" spans="1:17" x14ac:dyDescent="0.25">
      <c r="A16" s="9" t="s">
        <v>14</v>
      </c>
      <c r="B16" s="11">
        <f>B11+B12+B13+B14+B15</f>
        <v>230</v>
      </c>
      <c r="C16" s="11">
        <f t="shared" ref="C16:E16" si="3">C11+C12+C13+C14+C15</f>
        <v>38</v>
      </c>
      <c r="D16" s="11">
        <f t="shared" si="3"/>
        <v>21</v>
      </c>
      <c r="E16" s="11">
        <f t="shared" si="3"/>
        <v>289</v>
      </c>
      <c r="F16" s="1"/>
      <c r="G16" s="9" t="s">
        <v>14</v>
      </c>
      <c r="H16" s="11">
        <f>SUM(H11:H15)</f>
        <v>172</v>
      </c>
      <c r="I16" s="11">
        <f t="shared" ref="I16:K16" si="4">SUM(I11:I15)</f>
        <v>78</v>
      </c>
      <c r="J16" s="11">
        <f t="shared" si="4"/>
        <v>3</v>
      </c>
      <c r="K16" s="11">
        <f t="shared" si="4"/>
        <v>253</v>
      </c>
      <c r="L16" s="1"/>
      <c r="M16" s="9" t="s">
        <v>14</v>
      </c>
      <c r="N16" s="11">
        <f>SUM(N11:N15)</f>
        <v>278</v>
      </c>
      <c r="O16" s="11">
        <f t="shared" ref="O16:Q16" si="5">SUM(O11:O15)</f>
        <v>702</v>
      </c>
      <c r="P16" s="11">
        <f t="shared" si="5"/>
        <v>35</v>
      </c>
      <c r="Q16" s="11">
        <f t="shared" si="5"/>
        <v>1015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230</v>
      </c>
      <c r="I30" s="12">
        <v>172</v>
      </c>
      <c r="J30" s="12">
        <v>278</v>
      </c>
    </row>
    <row r="31" spans="7:10" x14ac:dyDescent="0.25">
      <c r="G31" s="2" t="s">
        <v>12</v>
      </c>
      <c r="H31" s="12">
        <v>38</v>
      </c>
      <c r="I31" s="12">
        <v>78</v>
      </c>
      <c r="J31" s="12">
        <v>702</v>
      </c>
    </row>
    <row r="32" spans="7:10" x14ac:dyDescent="0.25">
      <c r="G32" s="2" t="s">
        <v>13</v>
      </c>
      <c r="H32" s="12">
        <v>21</v>
      </c>
      <c r="I32" s="12">
        <v>3</v>
      </c>
      <c r="J32" s="12">
        <v>35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f>NORD!B51+'PAS DE CALAIS'!B51</f>
        <v>192</v>
      </c>
      <c r="C51" s="2">
        <f>NORD!C51+'PAS DE CALAIS'!C51</f>
        <v>24</v>
      </c>
      <c r="D51" s="2">
        <f>NORD!D51+'PAS DE CALAIS'!D51</f>
        <v>6</v>
      </c>
      <c r="E51" s="11">
        <f>B51+C51+D51</f>
        <v>222</v>
      </c>
      <c r="F51" s="1"/>
      <c r="G51" s="9" t="s">
        <v>4</v>
      </c>
      <c r="H51" s="2">
        <f>NORD!H51+'PAS DE CALAIS'!H51</f>
        <v>164</v>
      </c>
      <c r="I51" s="2">
        <f>NORD!I51+'PAS DE CALAIS'!I51</f>
        <v>44</v>
      </c>
      <c r="J51" s="2">
        <f>NORD!J51+'PAS DE CALAIS'!J51</f>
        <v>3</v>
      </c>
      <c r="K51" s="11">
        <f>SUM(H51:J51)</f>
        <v>211</v>
      </c>
      <c r="L51" s="1"/>
      <c r="M51" s="9" t="s">
        <v>4</v>
      </c>
      <c r="N51" s="2">
        <f>NORD!N51+'PAS DE CALAIS'!N51</f>
        <v>56</v>
      </c>
      <c r="O51" s="2">
        <f>NORD!O51+'PAS DE CALAIS'!O51</f>
        <v>81</v>
      </c>
      <c r="P51" s="2">
        <f>NORD!P51+'PAS DE CALAIS'!P51</f>
        <v>1</v>
      </c>
      <c r="Q51" s="11">
        <f>SUM(N51:P51)</f>
        <v>138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f>NORD!B52+'PAS DE CALAIS'!B52</f>
        <v>52</v>
      </c>
      <c r="C52" s="2">
        <f>NORD!C52+'PAS DE CALAIS'!C52</f>
        <v>0</v>
      </c>
      <c r="D52" s="2">
        <f>NORD!D52+'PAS DE CALAIS'!D52</f>
        <v>0</v>
      </c>
      <c r="E52" s="11">
        <f t="shared" ref="E52:E55" si="6">B52+C52+D52</f>
        <v>52</v>
      </c>
      <c r="F52" s="1"/>
      <c r="G52" s="9" t="s">
        <v>5</v>
      </c>
      <c r="H52" s="2">
        <f>NORD!H52+'PAS DE CALAIS'!H52</f>
        <v>26</v>
      </c>
      <c r="I52" s="2">
        <f>NORD!I52+'PAS DE CALAIS'!I52</f>
        <v>2</v>
      </c>
      <c r="J52" s="2">
        <f>NORD!J52+'PAS DE CALAIS'!J52</f>
        <v>0</v>
      </c>
      <c r="K52" s="11">
        <f t="shared" ref="K52:K55" si="7">SUM(H52:J52)</f>
        <v>28</v>
      </c>
      <c r="L52" s="1"/>
      <c r="M52" s="9" t="s">
        <v>5</v>
      </c>
      <c r="N52" s="2">
        <f>NORD!N52+'PAS DE CALAIS'!N52</f>
        <v>12</v>
      </c>
      <c r="O52" s="2">
        <f>NORD!O52+'PAS DE CALAIS'!O52</f>
        <v>4</v>
      </c>
      <c r="P52" s="2">
        <f>NORD!P52+'PAS DE CALAIS'!P52</f>
        <v>0</v>
      </c>
      <c r="Q52" s="11">
        <f t="shared" ref="Q52:Q55" si="8">SUM(N52:P52)</f>
        <v>16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>
        <f>NORD!B53+'PAS DE CALAIS'!B53</f>
        <v>4</v>
      </c>
      <c r="C53" s="2">
        <f>NORD!C53+'PAS DE CALAIS'!C53</f>
        <v>0</v>
      </c>
      <c r="D53" s="2">
        <f>NORD!D53+'PAS DE CALAIS'!D53</f>
        <v>0</v>
      </c>
      <c r="E53" s="11">
        <f t="shared" si="6"/>
        <v>4</v>
      </c>
      <c r="F53" s="1"/>
      <c r="G53" s="9" t="s">
        <v>6</v>
      </c>
      <c r="H53" s="2">
        <f>NORD!H53+'PAS DE CALAIS'!H53</f>
        <v>0</v>
      </c>
      <c r="I53" s="2">
        <f>NORD!I53+'PAS DE CALAIS'!I53</f>
        <v>0</v>
      </c>
      <c r="J53" s="2">
        <f>NORD!J53+'PAS DE CALAIS'!J53</f>
        <v>0</v>
      </c>
      <c r="K53" s="11">
        <f t="shared" si="7"/>
        <v>0</v>
      </c>
      <c r="L53" s="1"/>
      <c r="M53" s="9" t="s">
        <v>6</v>
      </c>
      <c r="N53" s="2">
        <f>NORD!N53+'PAS DE CALAIS'!N53</f>
        <v>10</v>
      </c>
      <c r="O53" s="2">
        <f>NORD!O53+'PAS DE CALAIS'!O53</f>
        <v>26</v>
      </c>
      <c r="P53" s="2">
        <f>NORD!P53+'PAS DE CALAIS'!P53</f>
        <v>0</v>
      </c>
      <c r="Q53" s="11">
        <f t="shared" si="8"/>
        <v>36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f>NORD!B54+'PAS DE CALAIS'!B54</f>
        <v>34</v>
      </c>
      <c r="C54" s="2">
        <f>NORD!C54+'PAS DE CALAIS'!C54</f>
        <v>6</v>
      </c>
      <c r="D54" s="2">
        <f>NORD!D54+'PAS DE CALAIS'!D54</f>
        <v>1</v>
      </c>
      <c r="E54" s="11">
        <f t="shared" si="6"/>
        <v>41</v>
      </c>
      <c r="F54" s="1"/>
      <c r="G54" s="9" t="s">
        <v>7</v>
      </c>
      <c r="H54" s="2">
        <f>NORD!H54+'PAS DE CALAIS'!H54</f>
        <v>49</v>
      </c>
      <c r="I54" s="2">
        <f>NORD!I54+'PAS DE CALAIS'!I54</f>
        <v>12</v>
      </c>
      <c r="J54" s="2">
        <f>NORD!J54+'PAS DE CALAIS'!J54</f>
        <v>0</v>
      </c>
      <c r="K54" s="11">
        <f t="shared" si="7"/>
        <v>61</v>
      </c>
      <c r="L54" s="1"/>
      <c r="M54" s="9" t="s">
        <v>7</v>
      </c>
      <c r="N54" s="2">
        <f>NORD!N54+'PAS DE CALAIS'!N54</f>
        <v>44</v>
      </c>
      <c r="O54" s="2">
        <f>NORD!O54+'PAS DE CALAIS'!O54</f>
        <v>31</v>
      </c>
      <c r="P54" s="2">
        <f>NORD!P54+'PAS DE CALAIS'!P54</f>
        <v>1</v>
      </c>
      <c r="Q54" s="11">
        <f t="shared" si="8"/>
        <v>76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f>NORD!B55+'PAS DE CALAIS'!B55</f>
        <v>55</v>
      </c>
      <c r="C55" s="2">
        <f>NORD!C55+'PAS DE CALAIS'!C55</f>
        <v>31</v>
      </c>
      <c r="D55" s="2">
        <f>NORD!D55+'PAS DE CALAIS'!D55</f>
        <v>32</v>
      </c>
      <c r="E55" s="11">
        <f t="shared" si="6"/>
        <v>118</v>
      </c>
      <c r="F55" s="1"/>
      <c r="G55" s="9" t="s">
        <v>8</v>
      </c>
      <c r="H55" s="2">
        <f>NORD!H55+'PAS DE CALAIS'!H55</f>
        <v>63</v>
      </c>
      <c r="I55" s="2">
        <f>NORD!I55+'PAS DE CALAIS'!I55</f>
        <v>78</v>
      </c>
      <c r="J55" s="2">
        <f>NORD!J55+'PAS DE CALAIS'!J55</f>
        <v>16</v>
      </c>
      <c r="K55" s="11">
        <f t="shared" si="7"/>
        <v>157</v>
      </c>
      <c r="L55" s="1"/>
      <c r="M55" s="9" t="s">
        <v>8</v>
      </c>
      <c r="N55" s="2">
        <f>NORD!N55+'PAS DE CALAIS'!N55</f>
        <v>69</v>
      </c>
      <c r="O55" s="2">
        <f>NORD!O55+'PAS DE CALAIS'!O55</f>
        <v>204</v>
      </c>
      <c r="P55" s="2">
        <f>NORD!P55+'PAS DE CALAIS'!P55</f>
        <v>7</v>
      </c>
      <c r="Q55" s="11">
        <f t="shared" si="8"/>
        <v>280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337</v>
      </c>
      <c r="C56" s="11">
        <f t="shared" ref="C56:E56" si="9">C51+C52+C53+C54+C55</f>
        <v>61</v>
      </c>
      <c r="D56" s="11">
        <f t="shared" si="9"/>
        <v>39</v>
      </c>
      <c r="E56" s="11">
        <f t="shared" si="9"/>
        <v>437</v>
      </c>
      <c r="F56" s="1"/>
      <c r="G56" s="9" t="s">
        <v>14</v>
      </c>
      <c r="H56" s="11">
        <f>SUM(H51:H55)</f>
        <v>302</v>
      </c>
      <c r="I56" s="11">
        <f t="shared" ref="I56:K56" si="10">SUM(I51:I55)</f>
        <v>136</v>
      </c>
      <c r="J56" s="11">
        <f t="shared" si="10"/>
        <v>19</v>
      </c>
      <c r="K56" s="11">
        <f t="shared" si="10"/>
        <v>457</v>
      </c>
      <c r="L56" s="1"/>
      <c r="M56" s="9" t="s">
        <v>14</v>
      </c>
      <c r="N56" s="11">
        <f>SUM(N51:N55)</f>
        <v>191</v>
      </c>
      <c r="O56" s="11">
        <f t="shared" ref="O56:Q56" si="11">SUM(O51:O55)</f>
        <v>346</v>
      </c>
      <c r="P56" s="11">
        <f t="shared" si="11"/>
        <v>9</v>
      </c>
      <c r="Q56" s="11">
        <f t="shared" si="11"/>
        <v>546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337</v>
      </c>
      <c r="I70" s="12">
        <v>302</v>
      </c>
      <c r="J70" s="12">
        <v>191</v>
      </c>
    </row>
    <row r="71" spans="7:22" x14ac:dyDescent="0.25">
      <c r="G71" s="2" t="s">
        <v>12</v>
      </c>
      <c r="H71" s="12">
        <v>61</v>
      </c>
      <c r="I71" s="12">
        <v>136</v>
      </c>
      <c r="J71" s="12">
        <v>346</v>
      </c>
    </row>
    <row r="72" spans="7:22" x14ac:dyDescent="0.25">
      <c r="G72" s="2" t="s">
        <v>13</v>
      </c>
      <c r="H72" s="12">
        <v>39</v>
      </c>
      <c r="I72" s="12">
        <v>19</v>
      </c>
      <c r="J72" s="12">
        <v>9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302</v>
      </c>
      <c r="C91" s="2">
        <f t="shared" si="12"/>
        <v>33</v>
      </c>
      <c r="D91" s="2">
        <f t="shared" si="12"/>
        <v>8</v>
      </c>
      <c r="E91" s="11">
        <f>B91+C91+D91</f>
        <v>343</v>
      </c>
      <c r="F91" s="1"/>
      <c r="G91" s="9" t="s">
        <v>4</v>
      </c>
      <c r="H91" s="2">
        <f t="shared" ref="H91:J95" si="13">H11+H51</f>
        <v>266</v>
      </c>
      <c r="I91" s="2">
        <f t="shared" si="13"/>
        <v>63</v>
      </c>
      <c r="J91" s="2">
        <f t="shared" si="13"/>
        <v>3</v>
      </c>
      <c r="K91" s="11">
        <f>SUM(H91:J91)</f>
        <v>332</v>
      </c>
      <c r="L91" s="1"/>
      <c r="M91" s="9" t="s">
        <v>4</v>
      </c>
      <c r="N91" s="2">
        <f t="shared" ref="N91:P95" si="14">N11+N51</f>
        <v>141</v>
      </c>
      <c r="O91" s="2">
        <f t="shared" si="14"/>
        <v>186</v>
      </c>
      <c r="P91" s="2">
        <f t="shared" si="14"/>
        <v>2</v>
      </c>
      <c r="Q91" s="11">
        <f>SUM(N91:P91)</f>
        <v>329</v>
      </c>
    </row>
    <row r="92" spans="1:22" x14ac:dyDescent="0.25">
      <c r="A92" s="9" t="s">
        <v>5</v>
      </c>
      <c r="B92" s="2">
        <f t="shared" si="12"/>
        <v>103</v>
      </c>
      <c r="C92" s="2">
        <f t="shared" si="12"/>
        <v>1</v>
      </c>
      <c r="D92" s="2">
        <f t="shared" si="12"/>
        <v>0</v>
      </c>
      <c r="E92" s="11">
        <f t="shared" ref="E92:E95" si="15">B92+C92+D92</f>
        <v>104</v>
      </c>
      <c r="F92" s="1"/>
      <c r="G92" s="9" t="s">
        <v>5</v>
      </c>
      <c r="H92" s="2">
        <f t="shared" si="13"/>
        <v>39</v>
      </c>
      <c r="I92" s="2">
        <f t="shared" si="13"/>
        <v>2</v>
      </c>
      <c r="J92" s="2">
        <f t="shared" si="13"/>
        <v>0</v>
      </c>
      <c r="K92" s="11">
        <f t="shared" ref="K92:K95" si="16">SUM(H92:J92)</f>
        <v>41</v>
      </c>
      <c r="L92" s="1"/>
      <c r="M92" s="9" t="s">
        <v>5</v>
      </c>
      <c r="N92" s="2">
        <f t="shared" si="14"/>
        <v>28</v>
      </c>
      <c r="O92" s="2">
        <f t="shared" si="14"/>
        <v>6</v>
      </c>
      <c r="P92" s="2">
        <f t="shared" si="14"/>
        <v>0</v>
      </c>
      <c r="Q92" s="11">
        <f t="shared" ref="Q92:Q95" si="17">SUM(N92:P92)</f>
        <v>34</v>
      </c>
    </row>
    <row r="93" spans="1:22" x14ac:dyDescent="0.25">
      <c r="A93" s="9" t="s">
        <v>6</v>
      </c>
      <c r="B93" s="2">
        <f t="shared" si="12"/>
        <v>6</v>
      </c>
      <c r="C93" s="2">
        <f t="shared" si="12"/>
        <v>0</v>
      </c>
      <c r="D93" s="2">
        <f t="shared" si="12"/>
        <v>0</v>
      </c>
      <c r="E93" s="11">
        <f t="shared" si="15"/>
        <v>6</v>
      </c>
      <c r="F93" s="1"/>
      <c r="G93" s="9" t="s">
        <v>6</v>
      </c>
      <c r="H93" s="2">
        <f t="shared" si="13"/>
        <v>0</v>
      </c>
      <c r="I93" s="2">
        <f t="shared" si="13"/>
        <v>1</v>
      </c>
      <c r="J93" s="2">
        <f t="shared" si="13"/>
        <v>0</v>
      </c>
      <c r="K93" s="11">
        <f t="shared" si="16"/>
        <v>1</v>
      </c>
      <c r="L93" s="1"/>
      <c r="M93" s="9" t="s">
        <v>6</v>
      </c>
      <c r="N93" s="2">
        <f t="shared" si="14"/>
        <v>10</v>
      </c>
      <c r="O93" s="2">
        <f t="shared" si="14"/>
        <v>26</v>
      </c>
      <c r="P93" s="2">
        <f t="shared" si="14"/>
        <v>0</v>
      </c>
      <c r="Q93" s="11">
        <f t="shared" si="17"/>
        <v>36</v>
      </c>
    </row>
    <row r="94" spans="1:22" x14ac:dyDescent="0.25">
      <c r="A94" s="9" t="s">
        <v>7</v>
      </c>
      <c r="B94" s="2">
        <f t="shared" si="12"/>
        <v>67</v>
      </c>
      <c r="C94" s="2">
        <f t="shared" si="12"/>
        <v>10</v>
      </c>
      <c r="D94" s="2">
        <f t="shared" si="12"/>
        <v>1</v>
      </c>
      <c r="E94" s="11">
        <f t="shared" si="15"/>
        <v>78</v>
      </c>
      <c r="F94" s="1"/>
      <c r="G94" s="9" t="s">
        <v>7</v>
      </c>
      <c r="H94" s="2">
        <f t="shared" si="13"/>
        <v>71</v>
      </c>
      <c r="I94" s="2">
        <f t="shared" si="13"/>
        <v>20</v>
      </c>
      <c r="J94" s="2">
        <f t="shared" si="13"/>
        <v>0</v>
      </c>
      <c r="K94" s="11">
        <f t="shared" si="16"/>
        <v>91</v>
      </c>
      <c r="L94" s="1"/>
      <c r="M94" s="9" t="s">
        <v>7</v>
      </c>
      <c r="N94" s="2">
        <f t="shared" si="14"/>
        <v>112</v>
      </c>
      <c r="O94" s="2">
        <f t="shared" si="14"/>
        <v>94</v>
      </c>
      <c r="P94" s="2">
        <f t="shared" si="14"/>
        <v>1</v>
      </c>
      <c r="Q94" s="11">
        <f t="shared" si="17"/>
        <v>207</v>
      </c>
    </row>
    <row r="95" spans="1:22" x14ac:dyDescent="0.25">
      <c r="A95" s="9" t="s">
        <v>8</v>
      </c>
      <c r="B95" s="2">
        <f t="shared" si="12"/>
        <v>89</v>
      </c>
      <c r="C95" s="2">
        <f t="shared" si="12"/>
        <v>55</v>
      </c>
      <c r="D95" s="2">
        <f t="shared" si="12"/>
        <v>51</v>
      </c>
      <c r="E95" s="11">
        <f t="shared" si="15"/>
        <v>195</v>
      </c>
      <c r="F95" s="1"/>
      <c r="G95" s="9" t="s">
        <v>8</v>
      </c>
      <c r="H95" s="2">
        <f t="shared" si="13"/>
        <v>98</v>
      </c>
      <c r="I95" s="2">
        <f t="shared" si="13"/>
        <v>128</v>
      </c>
      <c r="J95" s="2">
        <f t="shared" si="13"/>
        <v>19</v>
      </c>
      <c r="K95" s="11">
        <f t="shared" si="16"/>
        <v>245</v>
      </c>
      <c r="L95" s="1"/>
      <c r="M95" s="9" t="s">
        <v>8</v>
      </c>
      <c r="N95" s="2">
        <f t="shared" si="14"/>
        <v>178</v>
      </c>
      <c r="O95" s="2">
        <f t="shared" si="14"/>
        <v>736</v>
      </c>
      <c r="P95" s="2">
        <f t="shared" si="14"/>
        <v>41</v>
      </c>
      <c r="Q95" s="11">
        <f t="shared" si="17"/>
        <v>955</v>
      </c>
    </row>
    <row r="96" spans="1:22" x14ac:dyDescent="0.25">
      <c r="A96" s="9" t="s">
        <v>14</v>
      </c>
      <c r="B96" s="11">
        <f>B91+B92+B93+B94+B95</f>
        <v>567</v>
      </c>
      <c r="C96" s="11">
        <f t="shared" ref="C96:E96" si="18">C91+C92+C93+C94+C95</f>
        <v>99</v>
      </c>
      <c r="D96" s="11">
        <f t="shared" si="18"/>
        <v>60</v>
      </c>
      <c r="E96" s="11">
        <f t="shared" si="18"/>
        <v>726</v>
      </c>
      <c r="F96" s="1"/>
      <c r="G96" s="9" t="s">
        <v>14</v>
      </c>
      <c r="H96" s="11">
        <f>SUM(H91:H95)</f>
        <v>474</v>
      </c>
      <c r="I96" s="11">
        <f t="shared" ref="I96:K96" si="19">SUM(I91:I95)</f>
        <v>214</v>
      </c>
      <c r="J96" s="11">
        <f t="shared" si="19"/>
        <v>22</v>
      </c>
      <c r="K96" s="11">
        <f t="shared" si="19"/>
        <v>710</v>
      </c>
      <c r="L96" s="1"/>
      <c r="M96" s="9" t="s">
        <v>14</v>
      </c>
      <c r="N96" s="11">
        <f>SUM(N91:N95)</f>
        <v>469</v>
      </c>
      <c r="O96" s="11">
        <f t="shared" ref="O96:Q96" si="20">SUM(O91:O95)</f>
        <v>1048</v>
      </c>
      <c r="P96" s="11">
        <f t="shared" si="20"/>
        <v>44</v>
      </c>
      <c r="Q96" s="11">
        <f t="shared" si="20"/>
        <v>1561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567</v>
      </c>
      <c r="I110" s="12">
        <v>474</v>
      </c>
      <c r="J110" s="12">
        <v>469</v>
      </c>
    </row>
    <row r="111" spans="7:10" x14ac:dyDescent="0.25">
      <c r="G111" s="2" t="s">
        <v>12</v>
      </c>
      <c r="H111" s="12">
        <v>99</v>
      </c>
      <c r="I111" s="12">
        <v>214</v>
      </c>
      <c r="J111" s="12">
        <v>1048</v>
      </c>
    </row>
    <row r="112" spans="7:10" x14ac:dyDescent="0.25">
      <c r="G112" s="2" t="s">
        <v>13</v>
      </c>
      <c r="H112" s="12">
        <v>60</v>
      </c>
      <c r="I112" s="12">
        <v>22</v>
      </c>
      <c r="J112" s="12">
        <v>44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abSelected="1" workbookViewId="0">
      <selection activeCell="J113" sqref="J113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17</v>
      </c>
      <c r="C11" s="2">
        <v>2</v>
      </c>
      <c r="D11" s="2"/>
      <c r="E11" s="11">
        <f>B11+C11+D11</f>
        <v>19</v>
      </c>
      <c r="F11" s="1"/>
      <c r="G11" s="9" t="s">
        <v>4</v>
      </c>
      <c r="H11" s="2">
        <v>2</v>
      </c>
      <c r="I11" s="2"/>
      <c r="J11" s="2"/>
      <c r="K11" s="11">
        <f>SUM(H11:J11)</f>
        <v>2</v>
      </c>
      <c r="L11" s="1"/>
      <c r="M11" s="9" t="s">
        <v>4</v>
      </c>
      <c r="N11" s="2">
        <v>2</v>
      </c>
      <c r="O11" s="2">
        <v>1</v>
      </c>
      <c r="P11" s="2"/>
      <c r="Q11" s="11">
        <f>SUM(N11:P11)</f>
        <v>3</v>
      </c>
    </row>
    <row r="12" spans="1:17" x14ac:dyDescent="0.25">
      <c r="A12" s="9" t="s">
        <v>5</v>
      </c>
      <c r="B12" s="2">
        <v>2</v>
      </c>
      <c r="C12" s="2"/>
      <c r="D12" s="2"/>
      <c r="E12" s="11">
        <f t="shared" ref="E12:E15" si="0">B12+C12+D12</f>
        <v>2</v>
      </c>
      <c r="F12" s="1"/>
      <c r="G12" s="9" t="s">
        <v>5</v>
      </c>
      <c r="H12" s="2">
        <v>1</v>
      </c>
      <c r="I12" s="2"/>
      <c r="J12" s="2"/>
      <c r="K12" s="11">
        <f t="shared" ref="K12:K15" si="1">SUM(H12:J12)</f>
        <v>1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>
        <v>1</v>
      </c>
      <c r="I13" s="2"/>
      <c r="J13" s="2"/>
      <c r="K13" s="11">
        <f t="shared" si="1"/>
        <v>1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/>
      <c r="C14" s="2"/>
      <c r="D14" s="2"/>
      <c r="E14" s="11">
        <f t="shared" si="0"/>
        <v>0</v>
      </c>
      <c r="F14" s="1"/>
      <c r="G14" s="9" t="s">
        <v>7</v>
      </c>
      <c r="H14" s="2"/>
      <c r="I14" s="2"/>
      <c r="J14" s="2"/>
      <c r="K14" s="11">
        <f t="shared" si="1"/>
        <v>0</v>
      </c>
      <c r="L14" s="1"/>
      <c r="M14" s="9" t="s">
        <v>7</v>
      </c>
      <c r="N14" s="2"/>
      <c r="O14" s="2"/>
      <c r="P14" s="2"/>
      <c r="Q14" s="11">
        <f t="shared" si="2"/>
        <v>0</v>
      </c>
    </row>
    <row r="15" spans="1:17" x14ac:dyDescent="0.25">
      <c r="A15" s="9" t="s">
        <v>8</v>
      </c>
      <c r="B15" s="2">
        <v>3</v>
      </c>
      <c r="C15" s="2">
        <v>1</v>
      </c>
      <c r="D15" s="2"/>
      <c r="E15" s="11">
        <f t="shared" si="0"/>
        <v>4</v>
      </c>
      <c r="F15" s="1"/>
      <c r="G15" s="9" t="s">
        <v>8</v>
      </c>
      <c r="H15" s="2">
        <v>2</v>
      </c>
      <c r="I15" s="2">
        <v>2</v>
      </c>
      <c r="J15" s="2"/>
      <c r="K15" s="11">
        <f t="shared" si="1"/>
        <v>4</v>
      </c>
      <c r="L15" s="1"/>
      <c r="M15" s="9" t="s">
        <v>8</v>
      </c>
      <c r="N15" s="2"/>
      <c r="O15" s="2">
        <v>2</v>
      </c>
      <c r="P15" s="2"/>
      <c r="Q15" s="11">
        <f t="shared" si="2"/>
        <v>2</v>
      </c>
    </row>
    <row r="16" spans="1:17" x14ac:dyDescent="0.25">
      <c r="A16" s="9" t="s">
        <v>14</v>
      </c>
      <c r="B16" s="11">
        <f>B11+B12+B13+B14+B15</f>
        <v>22</v>
      </c>
      <c r="C16" s="11">
        <f t="shared" ref="C16:E16" si="3">C11+C12+C13+C14+C15</f>
        <v>3</v>
      </c>
      <c r="D16" s="11">
        <f t="shared" si="3"/>
        <v>0</v>
      </c>
      <c r="E16" s="11">
        <f t="shared" si="3"/>
        <v>25</v>
      </c>
      <c r="F16" s="1"/>
      <c r="G16" s="9" t="s">
        <v>14</v>
      </c>
      <c r="H16" s="11">
        <f>SUM(H11:H15)</f>
        <v>6</v>
      </c>
      <c r="I16" s="11">
        <f t="shared" ref="I16:K16" si="4">SUM(I11:I15)</f>
        <v>2</v>
      </c>
      <c r="J16" s="11">
        <f t="shared" si="4"/>
        <v>0</v>
      </c>
      <c r="K16" s="11">
        <f t="shared" si="4"/>
        <v>8</v>
      </c>
      <c r="L16" s="1"/>
      <c r="M16" s="9" t="s">
        <v>14</v>
      </c>
      <c r="N16" s="11">
        <f>SUM(N11:N15)</f>
        <v>2</v>
      </c>
      <c r="O16" s="11">
        <f t="shared" ref="O16:Q16" si="5">SUM(O11:O15)</f>
        <v>3</v>
      </c>
      <c r="P16" s="11">
        <f t="shared" si="5"/>
        <v>0</v>
      </c>
      <c r="Q16" s="11">
        <f t="shared" si="5"/>
        <v>5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22</v>
      </c>
      <c r="I30" s="12">
        <v>6</v>
      </c>
      <c r="J30" s="12">
        <v>2</v>
      </c>
    </row>
    <row r="31" spans="7:10" x14ac:dyDescent="0.25">
      <c r="G31" s="2" t="s">
        <v>12</v>
      </c>
      <c r="H31" s="12">
        <v>3</v>
      </c>
      <c r="I31" s="12">
        <v>2</v>
      </c>
      <c r="J31" s="12">
        <v>3</v>
      </c>
    </row>
    <row r="32" spans="7:10" x14ac:dyDescent="0.25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31</v>
      </c>
      <c r="C51" s="2">
        <v>4</v>
      </c>
      <c r="D51" s="2"/>
      <c r="E51" s="11">
        <f>B51+C51+D51</f>
        <v>35</v>
      </c>
      <c r="F51" s="1"/>
      <c r="G51" s="9" t="s">
        <v>4</v>
      </c>
      <c r="H51" s="2">
        <v>4</v>
      </c>
      <c r="I51" s="2">
        <v>2</v>
      </c>
      <c r="J51" s="2">
        <v>1</v>
      </c>
      <c r="K51" s="11">
        <f>SUM(H51:J51)</f>
        <v>7</v>
      </c>
      <c r="L51" s="1"/>
      <c r="M51" s="9" t="s">
        <v>4</v>
      </c>
      <c r="N51" s="2">
        <v>3</v>
      </c>
      <c r="O51" s="2"/>
      <c r="P51" s="2"/>
      <c r="Q51" s="11">
        <f>SUM(N51:P51)</f>
        <v>3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1</v>
      </c>
      <c r="C52" s="2"/>
      <c r="D52" s="2"/>
      <c r="E52" s="11">
        <f t="shared" ref="E52:E55" si="6">B52+C52+D52</f>
        <v>1</v>
      </c>
      <c r="F52" s="1"/>
      <c r="G52" s="9" t="s">
        <v>5</v>
      </c>
      <c r="H52" s="2">
        <v>1</v>
      </c>
      <c r="I52" s="2"/>
      <c r="J52" s="2"/>
      <c r="K52" s="11">
        <f t="shared" ref="K52:K55" si="7">SUM(H52:J52)</f>
        <v>1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/>
      <c r="C54" s="2">
        <v>1</v>
      </c>
      <c r="D54" s="2"/>
      <c r="E54" s="11">
        <f t="shared" si="6"/>
        <v>1</v>
      </c>
      <c r="F54" s="1"/>
      <c r="G54" s="9" t="s">
        <v>7</v>
      </c>
      <c r="H54" s="2"/>
      <c r="I54" s="2"/>
      <c r="J54" s="2"/>
      <c r="K54" s="11">
        <f t="shared" si="7"/>
        <v>0</v>
      </c>
      <c r="L54" s="1"/>
      <c r="M54" s="9" t="s">
        <v>7</v>
      </c>
      <c r="N54" s="2"/>
      <c r="O54" s="2"/>
      <c r="P54" s="2"/>
      <c r="Q54" s="11">
        <f t="shared" si="8"/>
        <v>0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5</v>
      </c>
      <c r="C55" s="2">
        <v>3</v>
      </c>
      <c r="D55" s="2">
        <v>5</v>
      </c>
      <c r="E55" s="11">
        <f t="shared" si="6"/>
        <v>13</v>
      </c>
      <c r="F55" s="1"/>
      <c r="G55" s="9" t="s">
        <v>8</v>
      </c>
      <c r="H55" s="2">
        <v>2</v>
      </c>
      <c r="I55" s="2">
        <v>1</v>
      </c>
      <c r="J55" s="2">
        <v>2</v>
      </c>
      <c r="K55" s="11">
        <f t="shared" si="7"/>
        <v>5</v>
      </c>
      <c r="L55" s="1"/>
      <c r="M55" s="9" t="s">
        <v>8</v>
      </c>
      <c r="N55" s="2">
        <v>1</v>
      </c>
      <c r="O55" s="2">
        <v>2</v>
      </c>
      <c r="P55" s="2"/>
      <c r="Q55" s="11">
        <f t="shared" si="8"/>
        <v>3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37</v>
      </c>
      <c r="C56" s="11">
        <f t="shared" ref="C56:E56" si="9">C51+C52+C53+C54+C55</f>
        <v>8</v>
      </c>
      <c r="D56" s="11">
        <f t="shared" si="9"/>
        <v>5</v>
      </c>
      <c r="E56" s="11">
        <f t="shared" si="9"/>
        <v>50</v>
      </c>
      <c r="F56" s="1"/>
      <c r="G56" s="9" t="s">
        <v>14</v>
      </c>
      <c r="H56" s="11">
        <f>SUM(H51:H55)</f>
        <v>7</v>
      </c>
      <c r="I56" s="11">
        <f t="shared" ref="I56:K56" si="10">SUM(I51:I55)</f>
        <v>3</v>
      </c>
      <c r="J56" s="11">
        <f t="shared" si="10"/>
        <v>3</v>
      </c>
      <c r="K56" s="11">
        <f t="shared" si="10"/>
        <v>13</v>
      </c>
      <c r="L56" s="1"/>
      <c r="M56" s="9" t="s">
        <v>14</v>
      </c>
      <c r="N56" s="11">
        <f>SUM(N51:N55)</f>
        <v>4</v>
      </c>
      <c r="O56" s="11">
        <f t="shared" ref="O56:Q56" si="11">SUM(O51:O55)</f>
        <v>2</v>
      </c>
      <c r="P56" s="11">
        <f t="shared" si="11"/>
        <v>0</v>
      </c>
      <c r="Q56" s="11">
        <f t="shared" si="11"/>
        <v>6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37</v>
      </c>
      <c r="I70" s="12">
        <v>7</v>
      </c>
      <c r="J70" s="12">
        <v>4</v>
      </c>
    </row>
    <row r="71" spans="7:22" x14ac:dyDescent="0.25">
      <c r="G71" s="2" t="s">
        <v>12</v>
      </c>
      <c r="H71" s="12">
        <v>8</v>
      </c>
      <c r="I71" s="12">
        <v>3</v>
      </c>
      <c r="J71" s="12">
        <v>2</v>
      </c>
    </row>
    <row r="72" spans="7:22" x14ac:dyDescent="0.25">
      <c r="G72" s="2" t="s">
        <v>13</v>
      </c>
      <c r="H72" s="12">
        <v>5</v>
      </c>
      <c r="I72" s="12">
        <v>3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48</v>
      </c>
      <c r="C91" s="2">
        <f t="shared" si="12"/>
        <v>6</v>
      </c>
      <c r="D91" s="2">
        <f t="shared" si="12"/>
        <v>0</v>
      </c>
      <c r="E91" s="11">
        <f>B91+C91+D91</f>
        <v>54</v>
      </c>
      <c r="F91" s="1"/>
      <c r="G91" s="9" t="s">
        <v>4</v>
      </c>
      <c r="H91" s="2">
        <f t="shared" ref="H91:J95" si="13">H11+H51</f>
        <v>6</v>
      </c>
      <c r="I91" s="2">
        <f t="shared" si="13"/>
        <v>2</v>
      </c>
      <c r="J91" s="2">
        <f t="shared" si="13"/>
        <v>1</v>
      </c>
      <c r="K91" s="11">
        <f>SUM(H91:J91)</f>
        <v>9</v>
      </c>
      <c r="L91" s="1"/>
      <c r="M91" s="9" t="s">
        <v>4</v>
      </c>
      <c r="N91" s="2">
        <f t="shared" ref="N91:P95" si="14">N11+N51</f>
        <v>5</v>
      </c>
      <c r="O91" s="2">
        <f t="shared" si="14"/>
        <v>1</v>
      </c>
      <c r="P91" s="2">
        <f t="shared" si="14"/>
        <v>0</v>
      </c>
      <c r="Q91" s="11">
        <f>SUM(N91:P91)</f>
        <v>6</v>
      </c>
    </row>
    <row r="92" spans="1:22" x14ac:dyDescent="0.25">
      <c r="A92" s="9" t="s">
        <v>5</v>
      </c>
      <c r="B92" s="2">
        <f t="shared" si="12"/>
        <v>3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3</v>
      </c>
      <c r="F92" s="1"/>
      <c r="G92" s="9" t="s">
        <v>5</v>
      </c>
      <c r="H92" s="2">
        <f t="shared" si="13"/>
        <v>2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2</v>
      </c>
      <c r="L92" s="1"/>
      <c r="M92" s="9" t="s">
        <v>5</v>
      </c>
      <c r="N92" s="2">
        <f t="shared" si="14"/>
        <v>0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0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1</v>
      </c>
      <c r="I93" s="2">
        <f t="shared" si="13"/>
        <v>0</v>
      </c>
      <c r="J93" s="2">
        <f t="shared" si="13"/>
        <v>0</v>
      </c>
      <c r="K93" s="11">
        <f t="shared" si="16"/>
        <v>1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0</v>
      </c>
      <c r="C94" s="2">
        <f t="shared" si="12"/>
        <v>1</v>
      </c>
      <c r="D94" s="2">
        <f t="shared" si="12"/>
        <v>0</v>
      </c>
      <c r="E94" s="11">
        <f t="shared" si="15"/>
        <v>1</v>
      </c>
      <c r="F94" s="1"/>
      <c r="G94" s="9" t="s">
        <v>7</v>
      </c>
      <c r="H94" s="2">
        <f t="shared" si="13"/>
        <v>0</v>
      </c>
      <c r="I94" s="2">
        <f t="shared" si="13"/>
        <v>0</v>
      </c>
      <c r="J94" s="2">
        <f t="shared" si="13"/>
        <v>0</v>
      </c>
      <c r="K94" s="11">
        <f t="shared" si="16"/>
        <v>0</v>
      </c>
      <c r="L94" s="1"/>
      <c r="M94" s="9" t="s">
        <v>7</v>
      </c>
      <c r="N94" s="2">
        <f t="shared" si="14"/>
        <v>0</v>
      </c>
      <c r="O94" s="2">
        <f t="shared" si="14"/>
        <v>0</v>
      </c>
      <c r="P94" s="2">
        <f t="shared" si="14"/>
        <v>0</v>
      </c>
      <c r="Q94" s="11">
        <f t="shared" si="17"/>
        <v>0</v>
      </c>
    </row>
    <row r="95" spans="1:22" x14ac:dyDescent="0.25">
      <c r="A95" s="9" t="s">
        <v>8</v>
      </c>
      <c r="B95" s="2">
        <f t="shared" si="12"/>
        <v>8</v>
      </c>
      <c r="C95" s="2">
        <f t="shared" si="12"/>
        <v>4</v>
      </c>
      <c r="D95" s="2">
        <f t="shared" si="12"/>
        <v>5</v>
      </c>
      <c r="E95" s="11">
        <f t="shared" si="15"/>
        <v>17</v>
      </c>
      <c r="F95" s="1"/>
      <c r="G95" s="9" t="s">
        <v>8</v>
      </c>
      <c r="H95" s="2">
        <f t="shared" si="13"/>
        <v>4</v>
      </c>
      <c r="I95" s="2">
        <f t="shared" si="13"/>
        <v>3</v>
      </c>
      <c r="J95" s="2">
        <f t="shared" si="13"/>
        <v>2</v>
      </c>
      <c r="K95" s="11">
        <f t="shared" si="16"/>
        <v>9</v>
      </c>
      <c r="L95" s="1"/>
      <c r="M95" s="9" t="s">
        <v>8</v>
      </c>
      <c r="N95" s="2">
        <f t="shared" si="14"/>
        <v>1</v>
      </c>
      <c r="O95" s="2">
        <f t="shared" si="14"/>
        <v>4</v>
      </c>
      <c r="P95" s="2">
        <f t="shared" si="14"/>
        <v>0</v>
      </c>
      <c r="Q95" s="11">
        <f t="shared" si="17"/>
        <v>5</v>
      </c>
    </row>
    <row r="96" spans="1:22" x14ac:dyDescent="0.25">
      <c r="A96" s="9" t="s">
        <v>14</v>
      </c>
      <c r="B96" s="11">
        <f>B91+B92+B93+B94+B95</f>
        <v>59</v>
      </c>
      <c r="C96" s="11">
        <f t="shared" ref="C96:E96" si="18">C91+C92+C93+C94+C95</f>
        <v>11</v>
      </c>
      <c r="D96" s="11">
        <f t="shared" si="18"/>
        <v>5</v>
      </c>
      <c r="E96" s="11">
        <f t="shared" si="18"/>
        <v>75</v>
      </c>
      <c r="F96" s="1"/>
      <c r="G96" s="9" t="s">
        <v>14</v>
      </c>
      <c r="H96" s="11">
        <f>SUM(H91:H95)</f>
        <v>13</v>
      </c>
      <c r="I96" s="11">
        <f t="shared" ref="I96:K96" si="19">SUM(I91:I95)</f>
        <v>5</v>
      </c>
      <c r="J96" s="11">
        <f t="shared" si="19"/>
        <v>3</v>
      </c>
      <c r="K96" s="11">
        <f t="shared" si="19"/>
        <v>21</v>
      </c>
      <c r="L96" s="1"/>
      <c r="M96" s="9" t="s">
        <v>14</v>
      </c>
      <c r="N96" s="11">
        <f>SUM(N91:N95)</f>
        <v>6</v>
      </c>
      <c r="O96" s="11">
        <f t="shared" ref="O96:Q96" si="20">SUM(O91:O95)</f>
        <v>5</v>
      </c>
      <c r="P96" s="11">
        <f t="shared" si="20"/>
        <v>0</v>
      </c>
      <c r="Q96" s="11">
        <f t="shared" si="20"/>
        <v>11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59</v>
      </c>
      <c r="I110" s="12">
        <v>13</v>
      </c>
      <c r="J110" s="12">
        <v>6</v>
      </c>
    </row>
    <row r="111" spans="7:10" x14ac:dyDescent="0.25">
      <c r="G111" s="2" t="s">
        <v>12</v>
      </c>
      <c r="H111" s="12">
        <v>11</v>
      </c>
      <c r="I111" s="12">
        <v>5</v>
      </c>
      <c r="J111" s="12">
        <v>5</v>
      </c>
    </row>
    <row r="112" spans="7:10" x14ac:dyDescent="0.25">
      <c r="G112" s="2" t="s">
        <v>13</v>
      </c>
      <c r="H112" s="12">
        <v>5</v>
      </c>
      <c r="I112" s="12">
        <v>3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5" sqref="N35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31" workbookViewId="0">
      <selection activeCell="J113" sqref="J113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8</v>
      </c>
      <c r="C11" s="2">
        <v>1</v>
      </c>
      <c r="D11" s="2"/>
      <c r="E11" s="11">
        <f>B11+C11+D11</f>
        <v>9</v>
      </c>
      <c r="F11" s="1"/>
      <c r="G11" s="9" t="s">
        <v>4</v>
      </c>
      <c r="H11" s="2">
        <v>6</v>
      </c>
      <c r="I11" s="2"/>
      <c r="J11" s="2"/>
      <c r="K11" s="11">
        <f>SUM(H11:J11)</f>
        <v>6</v>
      </c>
      <c r="L11" s="1"/>
      <c r="M11" s="9" t="s">
        <v>4</v>
      </c>
      <c r="N11" s="2">
        <v>4</v>
      </c>
      <c r="O11" s="2">
        <v>4</v>
      </c>
      <c r="P11" s="2"/>
      <c r="Q11" s="11">
        <f>SUM(N11:P11)</f>
        <v>8</v>
      </c>
    </row>
    <row r="12" spans="1:17" x14ac:dyDescent="0.25">
      <c r="A12" s="9" t="s">
        <v>5</v>
      </c>
      <c r="B12" s="2">
        <v>4</v>
      </c>
      <c r="C12" s="2">
        <v>1</v>
      </c>
      <c r="D12" s="2"/>
      <c r="E12" s="11">
        <f t="shared" ref="E12:E15" si="0">B12+C12+D12</f>
        <v>5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/>
      <c r="C14" s="2"/>
      <c r="D14" s="2"/>
      <c r="E14" s="11">
        <f t="shared" si="0"/>
        <v>0</v>
      </c>
      <c r="F14" s="1"/>
      <c r="G14" s="9" t="s">
        <v>7</v>
      </c>
      <c r="H14" s="2"/>
      <c r="I14" s="2"/>
      <c r="J14" s="2"/>
      <c r="K14" s="11">
        <f t="shared" si="1"/>
        <v>0</v>
      </c>
      <c r="L14" s="1"/>
      <c r="M14" s="9" t="s">
        <v>7</v>
      </c>
      <c r="N14" s="2"/>
      <c r="O14" s="2">
        <v>1</v>
      </c>
      <c r="P14" s="2"/>
      <c r="Q14" s="11">
        <f t="shared" si="2"/>
        <v>1</v>
      </c>
    </row>
    <row r="15" spans="1:17" x14ac:dyDescent="0.25">
      <c r="A15" s="9" t="s">
        <v>8</v>
      </c>
      <c r="B15" s="2">
        <v>6</v>
      </c>
      <c r="C15" s="2"/>
      <c r="D15" s="2"/>
      <c r="E15" s="11">
        <f t="shared" si="0"/>
        <v>6</v>
      </c>
      <c r="F15" s="1"/>
      <c r="G15" s="9" t="s">
        <v>8</v>
      </c>
      <c r="H15" s="2"/>
      <c r="I15" s="2"/>
      <c r="J15" s="2">
        <v>1</v>
      </c>
      <c r="K15" s="11">
        <f t="shared" si="1"/>
        <v>1</v>
      </c>
      <c r="L15" s="1"/>
      <c r="M15" s="9" t="s">
        <v>8</v>
      </c>
      <c r="N15" s="2">
        <v>7</v>
      </c>
      <c r="O15" s="2">
        <v>28</v>
      </c>
      <c r="P15" s="2"/>
      <c r="Q15" s="11">
        <f t="shared" si="2"/>
        <v>35</v>
      </c>
    </row>
    <row r="16" spans="1:17" x14ac:dyDescent="0.25">
      <c r="A16" s="9" t="s">
        <v>14</v>
      </c>
      <c r="B16" s="11">
        <f>B11+B12+B13+B14+B15</f>
        <v>18</v>
      </c>
      <c r="C16" s="11">
        <f t="shared" ref="C16:E16" si="3">C11+C12+C13+C14+C15</f>
        <v>2</v>
      </c>
      <c r="D16" s="11">
        <f t="shared" si="3"/>
        <v>0</v>
      </c>
      <c r="E16" s="11">
        <f t="shared" si="3"/>
        <v>20</v>
      </c>
      <c r="F16" s="1"/>
      <c r="G16" s="9" t="s">
        <v>14</v>
      </c>
      <c r="H16" s="11">
        <f>SUM(H11:H15)</f>
        <v>6</v>
      </c>
      <c r="I16" s="11">
        <f t="shared" ref="I16:K16" si="4">SUM(I11:I15)</f>
        <v>0</v>
      </c>
      <c r="J16" s="11">
        <f t="shared" si="4"/>
        <v>1</v>
      </c>
      <c r="K16" s="11">
        <f t="shared" si="4"/>
        <v>7</v>
      </c>
      <c r="L16" s="1"/>
      <c r="M16" s="9" t="s">
        <v>14</v>
      </c>
      <c r="N16" s="11">
        <f>SUM(N11:N15)</f>
        <v>11</v>
      </c>
      <c r="O16" s="11">
        <f t="shared" ref="O16:Q16" si="5">SUM(O11:O15)</f>
        <v>33</v>
      </c>
      <c r="P16" s="11">
        <f t="shared" si="5"/>
        <v>0</v>
      </c>
      <c r="Q16" s="11">
        <f t="shared" si="5"/>
        <v>44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18</v>
      </c>
      <c r="I30" s="12">
        <v>6</v>
      </c>
      <c r="J30" s="12">
        <v>11</v>
      </c>
    </row>
    <row r="31" spans="7:10" x14ac:dyDescent="0.25">
      <c r="G31" s="2" t="s">
        <v>12</v>
      </c>
      <c r="H31" s="12">
        <v>2</v>
      </c>
      <c r="I31" s="12">
        <v>0</v>
      </c>
      <c r="J31" s="12">
        <v>33</v>
      </c>
    </row>
    <row r="32" spans="7:10" x14ac:dyDescent="0.25">
      <c r="G32" s="2" t="s">
        <v>13</v>
      </c>
      <c r="H32" s="12">
        <v>0</v>
      </c>
      <c r="I32" s="12">
        <v>1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9</v>
      </c>
      <c r="C51" s="2">
        <v>3</v>
      </c>
      <c r="D51" s="2"/>
      <c r="E51" s="11">
        <f>B51+C51+D51</f>
        <v>12</v>
      </c>
      <c r="F51" s="1"/>
      <c r="G51" s="9" t="s">
        <v>4</v>
      </c>
      <c r="H51" s="2">
        <v>12</v>
      </c>
      <c r="I51" s="2">
        <v>2</v>
      </c>
      <c r="J51" s="2"/>
      <c r="K51" s="11">
        <f>SUM(H51:J51)</f>
        <v>14</v>
      </c>
      <c r="L51" s="1"/>
      <c r="M51" s="9" t="s">
        <v>4</v>
      </c>
      <c r="N51" s="2">
        <v>5</v>
      </c>
      <c r="O51" s="2">
        <v>4</v>
      </c>
      <c r="P51" s="2"/>
      <c r="Q51" s="11">
        <f>SUM(N51:P51)</f>
        <v>9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4</v>
      </c>
      <c r="C52" s="2"/>
      <c r="D52" s="2"/>
      <c r="E52" s="11">
        <f t="shared" ref="E52:E55" si="6">B52+C52+D52</f>
        <v>4</v>
      </c>
      <c r="F52" s="1"/>
      <c r="G52" s="9" t="s">
        <v>5</v>
      </c>
      <c r="H52" s="2">
        <v>1</v>
      </c>
      <c r="I52" s="2"/>
      <c r="J52" s="2"/>
      <c r="K52" s="11">
        <f t="shared" ref="K52:K55" si="7">SUM(H52:J52)</f>
        <v>1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/>
      <c r="C54" s="2"/>
      <c r="D54" s="2"/>
      <c r="E54" s="11">
        <f t="shared" si="6"/>
        <v>0</v>
      </c>
      <c r="F54" s="1"/>
      <c r="G54" s="9" t="s">
        <v>7</v>
      </c>
      <c r="H54" s="2"/>
      <c r="I54" s="2"/>
      <c r="J54" s="2"/>
      <c r="K54" s="11">
        <f t="shared" si="7"/>
        <v>0</v>
      </c>
      <c r="L54" s="1"/>
      <c r="M54" s="9" t="s">
        <v>7</v>
      </c>
      <c r="N54" s="2">
        <v>2</v>
      </c>
      <c r="O54" s="2"/>
      <c r="P54" s="2"/>
      <c r="Q54" s="11">
        <f t="shared" si="8"/>
        <v>2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4</v>
      </c>
      <c r="C55" s="2"/>
      <c r="D55" s="2"/>
      <c r="E55" s="11">
        <f t="shared" si="6"/>
        <v>4</v>
      </c>
      <c r="F55" s="1"/>
      <c r="G55" s="9" t="s">
        <v>8</v>
      </c>
      <c r="H55" s="2">
        <v>6</v>
      </c>
      <c r="I55" s="2">
        <v>7</v>
      </c>
      <c r="J55" s="2"/>
      <c r="K55" s="11">
        <f t="shared" si="7"/>
        <v>13</v>
      </c>
      <c r="L55" s="1"/>
      <c r="M55" s="9" t="s">
        <v>8</v>
      </c>
      <c r="N55" s="2">
        <v>6</v>
      </c>
      <c r="O55" s="2">
        <v>18</v>
      </c>
      <c r="P55" s="2"/>
      <c r="Q55" s="11">
        <f t="shared" si="8"/>
        <v>24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17</v>
      </c>
      <c r="C56" s="11">
        <f t="shared" ref="C56:E56" si="9">C51+C52+C53+C54+C55</f>
        <v>3</v>
      </c>
      <c r="D56" s="11">
        <f t="shared" si="9"/>
        <v>0</v>
      </c>
      <c r="E56" s="11">
        <f t="shared" si="9"/>
        <v>20</v>
      </c>
      <c r="F56" s="1"/>
      <c r="G56" s="9" t="s">
        <v>14</v>
      </c>
      <c r="H56" s="11">
        <f>SUM(H51:H55)</f>
        <v>19</v>
      </c>
      <c r="I56" s="11">
        <f t="shared" ref="I56:K56" si="10">SUM(I51:I55)</f>
        <v>9</v>
      </c>
      <c r="J56" s="11">
        <f t="shared" si="10"/>
        <v>0</v>
      </c>
      <c r="K56" s="11">
        <f t="shared" si="10"/>
        <v>28</v>
      </c>
      <c r="L56" s="1"/>
      <c r="M56" s="9" t="s">
        <v>14</v>
      </c>
      <c r="N56" s="11">
        <f>SUM(N51:N55)</f>
        <v>13</v>
      </c>
      <c r="O56" s="11">
        <f t="shared" ref="O56:Q56" si="11">SUM(O51:O55)</f>
        <v>22</v>
      </c>
      <c r="P56" s="11">
        <f t="shared" si="11"/>
        <v>0</v>
      </c>
      <c r="Q56" s="11">
        <f t="shared" si="11"/>
        <v>35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17</v>
      </c>
      <c r="I70" s="12">
        <v>19</v>
      </c>
      <c r="J70" s="12">
        <v>13</v>
      </c>
    </row>
    <row r="71" spans="7:22" x14ac:dyDescent="0.25">
      <c r="G71" s="2" t="s">
        <v>12</v>
      </c>
      <c r="H71" s="12">
        <v>3</v>
      </c>
      <c r="I71" s="12">
        <v>9</v>
      </c>
      <c r="J71" s="12">
        <v>22</v>
      </c>
    </row>
    <row r="72" spans="7:22" x14ac:dyDescent="0.25">
      <c r="G72" s="2" t="s">
        <v>13</v>
      </c>
      <c r="H72" s="12">
        <v>0</v>
      </c>
      <c r="I72" s="12">
        <v>0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17</v>
      </c>
      <c r="C91" s="2">
        <f t="shared" si="12"/>
        <v>4</v>
      </c>
      <c r="D91" s="2">
        <f t="shared" si="12"/>
        <v>0</v>
      </c>
      <c r="E91" s="11">
        <f>B91+C91+D91</f>
        <v>21</v>
      </c>
      <c r="F91" s="1"/>
      <c r="G91" s="9" t="s">
        <v>4</v>
      </c>
      <c r="H91" s="2">
        <f t="shared" ref="H91:J95" si="13">H11+H51</f>
        <v>18</v>
      </c>
      <c r="I91" s="2">
        <f t="shared" si="13"/>
        <v>2</v>
      </c>
      <c r="J91" s="2">
        <f t="shared" si="13"/>
        <v>0</v>
      </c>
      <c r="K91" s="11">
        <f>SUM(H91:J91)</f>
        <v>20</v>
      </c>
      <c r="L91" s="1"/>
      <c r="M91" s="9" t="s">
        <v>4</v>
      </c>
      <c r="N91" s="2">
        <f t="shared" ref="N91:P95" si="14">N11+N51</f>
        <v>9</v>
      </c>
      <c r="O91" s="2">
        <f t="shared" si="14"/>
        <v>8</v>
      </c>
      <c r="P91" s="2">
        <f t="shared" si="14"/>
        <v>0</v>
      </c>
      <c r="Q91" s="11">
        <f>SUM(N91:P91)</f>
        <v>17</v>
      </c>
    </row>
    <row r="92" spans="1:22" x14ac:dyDescent="0.25">
      <c r="A92" s="9" t="s">
        <v>5</v>
      </c>
      <c r="B92" s="2">
        <f t="shared" si="12"/>
        <v>8</v>
      </c>
      <c r="C92" s="2">
        <f t="shared" si="12"/>
        <v>1</v>
      </c>
      <c r="D92" s="2">
        <f t="shared" si="12"/>
        <v>0</v>
      </c>
      <c r="E92" s="11">
        <f t="shared" ref="E92:E95" si="15">B92+C92+D92</f>
        <v>9</v>
      </c>
      <c r="F92" s="1"/>
      <c r="G92" s="9" t="s">
        <v>5</v>
      </c>
      <c r="H92" s="2">
        <f t="shared" si="13"/>
        <v>1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1</v>
      </c>
      <c r="L92" s="1"/>
      <c r="M92" s="9" t="s">
        <v>5</v>
      </c>
      <c r="N92" s="2">
        <f t="shared" si="14"/>
        <v>0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0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0</v>
      </c>
      <c r="C94" s="2">
        <f t="shared" si="12"/>
        <v>0</v>
      </c>
      <c r="D94" s="2">
        <f t="shared" si="12"/>
        <v>0</v>
      </c>
      <c r="E94" s="11">
        <f t="shared" si="15"/>
        <v>0</v>
      </c>
      <c r="F94" s="1"/>
      <c r="G94" s="9" t="s">
        <v>7</v>
      </c>
      <c r="H94" s="2">
        <f t="shared" si="13"/>
        <v>0</v>
      </c>
      <c r="I94" s="2">
        <f t="shared" si="13"/>
        <v>0</v>
      </c>
      <c r="J94" s="2">
        <f t="shared" si="13"/>
        <v>0</v>
      </c>
      <c r="K94" s="11">
        <f t="shared" si="16"/>
        <v>0</v>
      </c>
      <c r="L94" s="1"/>
      <c r="M94" s="9" t="s">
        <v>7</v>
      </c>
      <c r="N94" s="2">
        <f t="shared" si="14"/>
        <v>2</v>
      </c>
      <c r="O94" s="2">
        <f t="shared" si="14"/>
        <v>1</v>
      </c>
      <c r="P94" s="2">
        <f t="shared" si="14"/>
        <v>0</v>
      </c>
      <c r="Q94" s="11">
        <f t="shared" si="17"/>
        <v>3</v>
      </c>
    </row>
    <row r="95" spans="1:22" x14ac:dyDescent="0.25">
      <c r="A95" s="9" t="s">
        <v>8</v>
      </c>
      <c r="B95" s="2">
        <f t="shared" si="12"/>
        <v>10</v>
      </c>
      <c r="C95" s="2">
        <f t="shared" si="12"/>
        <v>0</v>
      </c>
      <c r="D95" s="2">
        <f t="shared" si="12"/>
        <v>0</v>
      </c>
      <c r="E95" s="11">
        <f t="shared" si="15"/>
        <v>10</v>
      </c>
      <c r="F95" s="1"/>
      <c r="G95" s="9" t="s">
        <v>8</v>
      </c>
      <c r="H95" s="2">
        <f t="shared" si="13"/>
        <v>6</v>
      </c>
      <c r="I95" s="2">
        <f t="shared" si="13"/>
        <v>7</v>
      </c>
      <c r="J95" s="2">
        <f t="shared" si="13"/>
        <v>1</v>
      </c>
      <c r="K95" s="11">
        <f t="shared" si="16"/>
        <v>14</v>
      </c>
      <c r="L95" s="1"/>
      <c r="M95" s="9" t="s">
        <v>8</v>
      </c>
      <c r="N95" s="2">
        <f t="shared" si="14"/>
        <v>13</v>
      </c>
      <c r="O95" s="2">
        <f t="shared" si="14"/>
        <v>46</v>
      </c>
      <c r="P95" s="2">
        <f t="shared" si="14"/>
        <v>0</v>
      </c>
      <c r="Q95" s="11">
        <f t="shared" si="17"/>
        <v>59</v>
      </c>
    </row>
    <row r="96" spans="1:22" x14ac:dyDescent="0.25">
      <c r="A96" s="9" t="s">
        <v>14</v>
      </c>
      <c r="B96" s="11">
        <f>B91+B92+B93+B94+B95</f>
        <v>35</v>
      </c>
      <c r="C96" s="11">
        <f t="shared" ref="C96:E96" si="18">C91+C92+C93+C94+C95</f>
        <v>5</v>
      </c>
      <c r="D96" s="11">
        <f t="shared" si="18"/>
        <v>0</v>
      </c>
      <c r="E96" s="11">
        <f t="shared" si="18"/>
        <v>40</v>
      </c>
      <c r="F96" s="1"/>
      <c r="G96" s="9" t="s">
        <v>14</v>
      </c>
      <c r="H96" s="11">
        <f>SUM(H91:H95)</f>
        <v>25</v>
      </c>
      <c r="I96" s="11">
        <f t="shared" ref="I96:K96" si="19">SUM(I91:I95)</f>
        <v>9</v>
      </c>
      <c r="J96" s="11">
        <f t="shared" si="19"/>
        <v>1</v>
      </c>
      <c r="K96" s="11">
        <f t="shared" si="19"/>
        <v>35</v>
      </c>
      <c r="L96" s="1"/>
      <c r="M96" s="9" t="s">
        <v>14</v>
      </c>
      <c r="N96" s="11">
        <f>SUM(N91:N95)</f>
        <v>24</v>
      </c>
      <c r="O96" s="11">
        <f t="shared" ref="O96:Q96" si="20">SUM(O91:O95)</f>
        <v>55</v>
      </c>
      <c r="P96" s="11">
        <f t="shared" si="20"/>
        <v>0</v>
      </c>
      <c r="Q96" s="11">
        <f t="shared" si="20"/>
        <v>79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35</v>
      </c>
      <c r="I110" s="12">
        <v>25</v>
      </c>
      <c r="J110" s="12">
        <v>24</v>
      </c>
    </row>
    <row r="111" spans="7:10" x14ac:dyDescent="0.25">
      <c r="G111" s="2" t="s">
        <v>12</v>
      </c>
      <c r="H111" s="12">
        <v>5</v>
      </c>
      <c r="I111" s="12">
        <v>9</v>
      </c>
      <c r="J111" s="12">
        <v>55</v>
      </c>
    </row>
    <row r="112" spans="7:10" x14ac:dyDescent="0.25">
      <c r="G112" s="2" t="s">
        <v>13</v>
      </c>
      <c r="H112" s="12">
        <v>0</v>
      </c>
      <c r="I112" s="12">
        <v>1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31" workbookViewId="0">
      <selection activeCell="J113" sqref="J113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9</v>
      </c>
      <c r="C11" s="2"/>
      <c r="D11" s="2">
        <v>1</v>
      </c>
      <c r="E11" s="11">
        <f>B11+C11+D11</f>
        <v>10</v>
      </c>
      <c r="F11" s="1"/>
      <c r="G11" s="9" t="s">
        <v>4</v>
      </c>
      <c r="H11" s="2">
        <v>3</v>
      </c>
      <c r="I11" s="2">
        <v>1</v>
      </c>
      <c r="J11" s="2"/>
      <c r="K11" s="11">
        <f>SUM(H11:J11)</f>
        <v>4</v>
      </c>
      <c r="L11" s="1"/>
      <c r="M11" s="9" t="s">
        <v>4</v>
      </c>
      <c r="N11" s="2">
        <v>2</v>
      </c>
      <c r="O11" s="2">
        <v>6</v>
      </c>
      <c r="P11" s="2"/>
      <c r="Q11" s="11">
        <f>SUM(N11:P11)</f>
        <v>8</v>
      </c>
    </row>
    <row r="12" spans="1:17" x14ac:dyDescent="0.25">
      <c r="A12" s="9" t="s">
        <v>5</v>
      </c>
      <c r="B12" s="2">
        <v>4</v>
      </c>
      <c r="C12" s="2"/>
      <c r="D12" s="2"/>
      <c r="E12" s="11">
        <f t="shared" ref="E12:E15" si="0">B12+C12+D12</f>
        <v>4</v>
      </c>
      <c r="F12" s="1"/>
      <c r="G12" s="9" t="s">
        <v>5</v>
      </c>
      <c r="H12" s="2">
        <v>1</v>
      </c>
      <c r="I12" s="2"/>
      <c r="J12" s="2"/>
      <c r="K12" s="11">
        <f t="shared" ref="K12:K15" si="1">SUM(H12:J12)</f>
        <v>1</v>
      </c>
      <c r="L12" s="1"/>
      <c r="M12" s="9" t="s">
        <v>5</v>
      </c>
      <c r="N12" s="2">
        <v>2</v>
      </c>
      <c r="O12" s="2"/>
      <c r="P12" s="2"/>
      <c r="Q12" s="11">
        <f t="shared" ref="Q12:Q15" si="2">SUM(N12:P12)</f>
        <v>2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>
        <v>1</v>
      </c>
      <c r="C14" s="2"/>
      <c r="D14" s="2"/>
      <c r="E14" s="11">
        <f t="shared" si="0"/>
        <v>1</v>
      </c>
      <c r="F14" s="1"/>
      <c r="G14" s="9" t="s">
        <v>7</v>
      </c>
      <c r="H14" s="2">
        <v>1</v>
      </c>
      <c r="I14" s="2"/>
      <c r="J14" s="2"/>
      <c r="K14" s="11">
        <f t="shared" si="1"/>
        <v>1</v>
      </c>
      <c r="L14" s="1"/>
      <c r="M14" s="9" t="s">
        <v>7</v>
      </c>
      <c r="N14" s="2">
        <v>9</v>
      </c>
      <c r="O14" s="2">
        <v>5</v>
      </c>
      <c r="P14" s="2"/>
      <c r="Q14" s="11">
        <f t="shared" si="2"/>
        <v>14</v>
      </c>
    </row>
    <row r="15" spans="1:17" x14ac:dyDescent="0.25">
      <c r="A15" s="9" t="s">
        <v>8</v>
      </c>
      <c r="B15" s="2"/>
      <c r="C15" s="2">
        <v>1</v>
      </c>
      <c r="D15" s="2"/>
      <c r="E15" s="11">
        <f t="shared" si="0"/>
        <v>1</v>
      </c>
      <c r="F15" s="1"/>
      <c r="G15" s="9" t="s">
        <v>8</v>
      </c>
      <c r="H15" s="2">
        <v>2</v>
      </c>
      <c r="I15" s="2">
        <v>3</v>
      </c>
      <c r="J15" s="2"/>
      <c r="K15" s="11">
        <f t="shared" si="1"/>
        <v>5</v>
      </c>
      <c r="L15" s="1"/>
      <c r="M15" s="9" t="s">
        <v>8</v>
      </c>
      <c r="N15" s="2">
        <v>7</v>
      </c>
      <c r="O15" s="2">
        <v>20</v>
      </c>
      <c r="P15" s="2"/>
      <c r="Q15" s="11">
        <f t="shared" si="2"/>
        <v>27</v>
      </c>
    </row>
    <row r="16" spans="1:17" x14ac:dyDescent="0.25">
      <c r="A16" s="9" t="s">
        <v>14</v>
      </c>
      <c r="B16" s="11">
        <f>B11+B12+B13+B14+B15</f>
        <v>14</v>
      </c>
      <c r="C16" s="11">
        <f t="shared" ref="C16:E16" si="3">C11+C12+C13+C14+C15</f>
        <v>1</v>
      </c>
      <c r="D16" s="11">
        <f t="shared" si="3"/>
        <v>1</v>
      </c>
      <c r="E16" s="11">
        <f t="shared" si="3"/>
        <v>16</v>
      </c>
      <c r="F16" s="1"/>
      <c r="G16" s="9" t="s">
        <v>14</v>
      </c>
      <c r="H16" s="11">
        <f>SUM(H11:H15)</f>
        <v>7</v>
      </c>
      <c r="I16" s="11">
        <f t="shared" ref="I16:K16" si="4">SUM(I11:I15)</f>
        <v>4</v>
      </c>
      <c r="J16" s="11">
        <f t="shared" si="4"/>
        <v>0</v>
      </c>
      <c r="K16" s="11">
        <f t="shared" si="4"/>
        <v>11</v>
      </c>
      <c r="L16" s="1"/>
      <c r="M16" s="9" t="s">
        <v>14</v>
      </c>
      <c r="N16" s="11">
        <f>SUM(N11:N15)</f>
        <v>20</v>
      </c>
      <c r="O16" s="11">
        <f t="shared" ref="O16:Q16" si="5">SUM(O11:O15)</f>
        <v>31</v>
      </c>
      <c r="P16" s="11">
        <f t="shared" si="5"/>
        <v>0</v>
      </c>
      <c r="Q16" s="11">
        <f t="shared" si="5"/>
        <v>51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14</v>
      </c>
      <c r="I30" s="12">
        <v>7</v>
      </c>
      <c r="J30" s="12">
        <v>20</v>
      </c>
    </row>
    <row r="31" spans="7:10" x14ac:dyDescent="0.25">
      <c r="G31" s="2" t="s">
        <v>12</v>
      </c>
      <c r="H31" s="12">
        <v>1</v>
      </c>
      <c r="I31" s="12">
        <v>4</v>
      </c>
      <c r="J31" s="12">
        <v>31</v>
      </c>
    </row>
    <row r="32" spans="7:10" x14ac:dyDescent="0.25">
      <c r="G32" s="2" t="s">
        <v>13</v>
      </c>
      <c r="H32" s="12">
        <v>1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16</v>
      </c>
      <c r="C51" s="2"/>
      <c r="D51" s="2"/>
      <c r="E51" s="11">
        <f>B51+C51+D51</f>
        <v>16</v>
      </c>
      <c r="F51" s="1"/>
      <c r="G51" s="9" t="s">
        <v>4</v>
      </c>
      <c r="H51" s="2">
        <v>7</v>
      </c>
      <c r="I51" s="2">
        <v>2</v>
      </c>
      <c r="J51" s="2"/>
      <c r="K51" s="11">
        <f>SUM(H51:J51)</f>
        <v>9</v>
      </c>
      <c r="L51" s="1"/>
      <c r="M51" s="9" t="s">
        <v>4</v>
      </c>
      <c r="N51" s="2">
        <v>3</v>
      </c>
      <c r="O51" s="2">
        <v>3</v>
      </c>
      <c r="P51" s="2"/>
      <c r="Q51" s="11">
        <f>SUM(N51:P51)</f>
        <v>6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5</v>
      </c>
      <c r="C52" s="2"/>
      <c r="D52" s="2"/>
      <c r="E52" s="11">
        <f t="shared" ref="E52:E55" si="6">B52+C52+D52</f>
        <v>5</v>
      </c>
      <c r="F52" s="1"/>
      <c r="G52" s="9" t="s">
        <v>5</v>
      </c>
      <c r="H52" s="2">
        <v>4</v>
      </c>
      <c r="I52" s="2"/>
      <c r="J52" s="2"/>
      <c r="K52" s="11">
        <f t="shared" ref="K52:K55" si="7">SUM(H52:J52)</f>
        <v>4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v>5</v>
      </c>
      <c r="C54" s="2"/>
      <c r="D54" s="2"/>
      <c r="E54" s="11">
        <f t="shared" si="6"/>
        <v>5</v>
      </c>
      <c r="F54" s="1"/>
      <c r="G54" s="9" t="s">
        <v>7</v>
      </c>
      <c r="H54" s="2">
        <v>1</v>
      </c>
      <c r="I54" s="2">
        <v>1</v>
      </c>
      <c r="J54" s="2"/>
      <c r="K54" s="11">
        <f t="shared" si="7"/>
        <v>2</v>
      </c>
      <c r="L54" s="1"/>
      <c r="M54" s="9" t="s">
        <v>7</v>
      </c>
      <c r="N54" s="2">
        <v>6</v>
      </c>
      <c r="O54" s="2">
        <v>6</v>
      </c>
      <c r="P54" s="2"/>
      <c r="Q54" s="11">
        <f t="shared" si="8"/>
        <v>12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2</v>
      </c>
      <c r="C55" s="2"/>
      <c r="D55" s="2"/>
      <c r="E55" s="11">
        <f t="shared" si="6"/>
        <v>2</v>
      </c>
      <c r="F55" s="1"/>
      <c r="G55" s="9" t="s">
        <v>8</v>
      </c>
      <c r="H55" s="2">
        <v>5</v>
      </c>
      <c r="I55" s="2">
        <v>1</v>
      </c>
      <c r="J55" s="2"/>
      <c r="K55" s="11">
        <f t="shared" si="7"/>
        <v>6</v>
      </c>
      <c r="L55" s="1"/>
      <c r="M55" s="9" t="s">
        <v>8</v>
      </c>
      <c r="N55" s="2">
        <v>2</v>
      </c>
      <c r="O55" s="2">
        <v>5</v>
      </c>
      <c r="P55" s="2"/>
      <c r="Q55" s="11">
        <f t="shared" si="8"/>
        <v>7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28</v>
      </c>
      <c r="C56" s="11">
        <f t="shared" ref="C56:E56" si="9">C51+C52+C53+C54+C55</f>
        <v>0</v>
      </c>
      <c r="D56" s="11">
        <f t="shared" si="9"/>
        <v>0</v>
      </c>
      <c r="E56" s="11">
        <f t="shared" si="9"/>
        <v>28</v>
      </c>
      <c r="F56" s="1"/>
      <c r="G56" s="9" t="s">
        <v>14</v>
      </c>
      <c r="H56" s="11">
        <f>SUM(H51:H55)</f>
        <v>17</v>
      </c>
      <c r="I56" s="11">
        <f t="shared" ref="I56:K56" si="10">SUM(I51:I55)</f>
        <v>4</v>
      </c>
      <c r="J56" s="11">
        <f t="shared" si="10"/>
        <v>0</v>
      </c>
      <c r="K56" s="11">
        <f t="shared" si="10"/>
        <v>21</v>
      </c>
      <c r="L56" s="1"/>
      <c r="M56" s="9" t="s">
        <v>14</v>
      </c>
      <c r="N56" s="11">
        <f>SUM(N51:N55)</f>
        <v>11</v>
      </c>
      <c r="O56" s="11">
        <f t="shared" ref="O56:Q56" si="11">SUM(O51:O55)</f>
        <v>14</v>
      </c>
      <c r="P56" s="11">
        <f t="shared" si="11"/>
        <v>0</v>
      </c>
      <c r="Q56" s="11">
        <f t="shared" si="11"/>
        <v>25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28</v>
      </c>
      <c r="I70" s="12">
        <v>17</v>
      </c>
      <c r="J70" s="12">
        <v>11</v>
      </c>
    </row>
    <row r="71" spans="7:22" x14ac:dyDescent="0.25">
      <c r="G71" s="2" t="s">
        <v>12</v>
      </c>
      <c r="H71" s="12">
        <v>0</v>
      </c>
      <c r="I71" s="12">
        <v>4</v>
      </c>
      <c r="J71" s="12">
        <v>14</v>
      </c>
    </row>
    <row r="72" spans="7:22" x14ac:dyDescent="0.25">
      <c r="G72" s="2" t="s">
        <v>13</v>
      </c>
      <c r="H72" s="12">
        <v>0</v>
      </c>
      <c r="I72" s="12">
        <v>0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25</v>
      </c>
      <c r="C91" s="2">
        <f t="shared" si="12"/>
        <v>0</v>
      </c>
      <c r="D91" s="2">
        <f t="shared" si="12"/>
        <v>1</v>
      </c>
      <c r="E91" s="11">
        <f>B91+C91+D91</f>
        <v>26</v>
      </c>
      <c r="F91" s="1"/>
      <c r="G91" s="9" t="s">
        <v>4</v>
      </c>
      <c r="H91" s="2">
        <f t="shared" ref="H91:J95" si="13">H11+H51</f>
        <v>10</v>
      </c>
      <c r="I91" s="2">
        <f t="shared" si="13"/>
        <v>3</v>
      </c>
      <c r="J91" s="2">
        <f t="shared" si="13"/>
        <v>0</v>
      </c>
      <c r="K91" s="11">
        <f>SUM(H91:J91)</f>
        <v>13</v>
      </c>
      <c r="L91" s="1"/>
      <c r="M91" s="9" t="s">
        <v>4</v>
      </c>
      <c r="N91" s="2">
        <f t="shared" ref="N91:P95" si="14">N11+N51</f>
        <v>5</v>
      </c>
      <c r="O91" s="2">
        <f t="shared" si="14"/>
        <v>9</v>
      </c>
      <c r="P91" s="2">
        <f t="shared" si="14"/>
        <v>0</v>
      </c>
      <c r="Q91" s="11">
        <f>SUM(N91:P91)</f>
        <v>14</v>
      </c>
    </row>
    <row r="92" spans="1:22" x14ac:dyDescent="0.25">
      <c r="A92" s="9" t="s">
        <v>5</v>
      </c>
      <c r="B92" s="2">
        <f t="shared" si="12"/>
        <v>9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9</v>
      </c>
      <c r="F92" s="1"/>
      <c r="G92" s="9" t="s">
        <v>5</v>
      </c>
      <c r="H92" s="2">
        <f t="shared" si="13"/>
        <v>5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5</v>
      </c>
      <c r="L92" s="1"/>
      <c r="M92" s="9" t="s">
        <v>5</v>
      </c>
      <c r="N92" s="2">
        <f t="shared" si="14"/>
        <v>2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2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6</v>
      </c>
      <c r="C94" s="2">
        <f t="shared" si="12"/>
        <v>0</v>
      </c>
      <c r="D94" s="2">
        <f t="shared" si="12"/>
        <v>0</v>
      </c>
      <c r="E94" s="11">
        <f t="shared" si="15"/>
        <v>6</v>
      </c>
      <c r="F94" s="1"/>
      <c r="G94" s="9" t="s">
        <v>7</v>
      </c>
      <c r="H94" s="2">
        <f t="shared" si="13"/>
        <v>2</v>
      </c>
      <c r="I94" s="2">
        <f t="shared" si="13"/>
        <v>1</v>
      </c>
      <c r="J94" s="2">
        <f t="shared" si="13"/>
        <v>0</v>
      </c>
      <c r="K94" s="11">
        <f t="shared" si="16"/>
        <v>3</v>
      </c>
      <c r="L94" s="1"/>
      <c r="M94" s="9" t="s">
        <v>7</v>
      </c>
      <c r="N94" s="2">
        <f t="shared" si="14"/>
        <v>15</v>
      </c>
      <c r="O94" s="2">
        <f t="shared" si="14"/>
        <v>11</v>
      </c>
      <c r="P94" s="2">
        <f t="shared" si="14"/>
        <v>0</v>
      </c>
      <c r="Q94" s="11">
        <f t="shared" si="17"/>
        <v>26</v>
      </c>
    </row>
    <row r="95" spans="1:22" x14ac:dyDescent="0.25">
      <c r="A95" s="9" t="s">
        <v>8</v>
      </c>
      <c r="B95" s="2">
        <f t="shared" si="12"/>
        <v>2</v>
      </c>
      <c r="C95" s="2">
        <f t="shared" si="12"/>
        <v>1</v>
      </c>
      <c r="D95" s="2">
        <f t="shared" si="12"/>
        <v>0</v>
      </c>
      <c r="E95" s="11">
        <f t="shared" si="15"/>
        <v>3</v>
      </c>
      <c r="F95" s="1"/>
      <c r="G95" s="9" t="s">
        <v>8</v>
      </c>
      <c r="H95" s="2">
        <f t="shared" si="13"/>
        <v>7</v>
      </c>
      <c r="I95" s="2">
        <f t="shared" si="13"/>
        <v>4</v>
      </c>
      <c r="J95" s="2">
        <f t="shared" si="13"/>
        <v>0</v>
      </c>
      <c r="K95" s="11">
        <f t="shared" si="16"/>
        <v>11</v>
      </c>
      <c r="L95" s="1"/>
      <c r="M95" s="9" t="s">
        <v>8</v>
      </c>
      <c r="N95" s="2">
        <f t="shared" si="14"/>
        <v>9</v>
      </c>
      <c r="O95" s="2">
        <f t="shared" si="14"/>
        <v>25</v>
      </c>
      <c r="P95" s="2">
        <f t="shared" si="14"/>
        <v>0</v>
      </c>
      <c r="Q95" s="11">
        <f t="shared" si="17"/>
        <v>34</v>
      </c>
    </row>
    <row r="96" spans="1:22" x14ac:dyDescent="0.25">
      <c r="A96" s="9" t="s">
        <v>14</v>
      </c>
      <c r="B96" s="11">
        <f>B91+B92+B93+B94+B95</f>
        <v>42</v>
      </c>
      <c r="C96" s="11">
        <f t="shared" ref="C96:E96" si="18">C91+C92+C93+C94+C95</f>
        <v>1</v>
      </c>
      <c r="D96" s="11">
        <f t="shared" si="18"/>
        <v>1</v>
      </c>
      <c r="E96" s="11">
        <f t="shared" si="18"/>
        <v>44</v>
      </c>
      <c r="F96" s="1"/>
      <c r="G96" s="9" t="s">
        <v>14</v>
      </c>
      <c r="H96" s="11">
        <f>SUM(H91:H95)</f>
        <v>24</v>
      </c>
      <c r="I96" s="11">
        <f t="shared" ref="I96:K96" si="19">SUM(I91:I95)</f>
        <v>8</v>
      </c>
      <c r="J96" s="11">
        <f t="shared" si="19"/>
        <v>0</v>
      </c>
      <c r="K96" s="11">
        <f t="shared" si="19"/>
        <v>32</v>
      </c>
      <c r="L96" s="1"/>
      <c r="M96" s="9" t="s">
        <v>14</v>
      </c>
      <c r="N96" s="11">
        <f>SUM(N91:N95)</f>
        <v>31</v>
      </c>
      <c r="O96" s="11">
        <f t="shared" ref="O96:Q96" si="20">SUM(O91:O95)</f>
        <v>45</v>
      </c>
      <c r="P96" s="11">
        <f t="shared" si="20"/>
        <v>0</v>
      </c>
      <c r="Q96" s="11">
        <f t="shared" si="20"/>
        <v>76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42</v>
      </c>
      <c r="I110" s="12">
        <v>24</v>
      </c>
      <c r="J110" s="12">
        <v>31</v>
      </c>
    </row>
    <row r="111" spans="7:10" x14ac:dyDescent="0.25">
      <c r="G111" s="2" t="s">
        <v>12</v>
      </c>
      <c r="H111" s="12">
        <v>1</v>
      </c>
      <c r="I111" s="12">
        <v>8</v>
      </c>
      <c r="J111" s="12">
        <v>45</v>
      </c>
    </row>
    <row r="112" spans="7:10" x14ac:dyDescent="0.25">
      <c r="G112" s="2" t="s">
        <v>13</v>
      </c>
      <c r="H112" s="12">
        <v>1</v>
      </c>
      <c r="I112" s="12">
        <v>0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31" workbookViewId="0">
      <selection activeCell="J113" sqref="J113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3</v>
      </c>
      <c r="C11" s="2"/>
      <c r="D11" s="2"/>
      <c r="E11" s="11">
        <f>B11+C11+D11</f>
        <v>3</v>
      </c>
      <c r="F11" s="1"/>
      <c r="G11" s="9" t="s">
        <v>4</v>
      </c>
      <c r="H11" s="2">
        <v>3</v>
      </c>
      <c r="I11" s="2"/>
      <c r="J11" s="2"/>
      <c r="K11" s="11">
        <f>SUM(H11:J11)</f>
        <v>3</v>
      </c>
      <c r="L11" s="1"/>
      <c r="M11" s="9" t="s">
        <v>4</v>
      </c>
      <c r="N11" s="2">
        <v>4</v>
      </c>
      <c r="O11" s="2"/>
      <c r="P11" s="2"/>
      <c r="Q11" s="11">
        <f>SUM(N11:P11)</f>
        <v>4</v>
      </c>
    </row>
    <row r="12" spans="1:17" x14ac:dyDescent="0.25">
      <c r="A12" s="9" t="s">
        <v>5</v>
      </c>
      <c r="B12" s="2"/>
      <c r="C12" s="2"/>
      <c r="D12" s="2"/>
      <c r="E12" s="11">
        <f t="shared" ref="E12:E15" si="0">B12+C12+D12</f>
        <v>0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/>
      <c r="O12" s="2"/>
      <c r="P12" s="2"/>
      <c r="Q12" s="11">
        <f t="shared" ref="Q12:Q15" si="2">SUM(N12:P12)</f>
        <v>0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/>
      <c r="C14" s="2"/>
      <c r="D14" s="2"/>
      <c r="E14" s="11">
        <f t="shared" si="0"/>
        <v>0</v>
      </c>
      <c r="F14" s="1"/>
      <c r="G14" s="9" t="s">
        <v>7</v>
      </c>
      <c r="H14" s="2"/>
      <c r="I14" s="2"/>
      <c r="J14" s="2"/>
      <c r="K14" s="11">
        <f t="shared" si="1"/>
        <v>0</v>
      </c>
      <c r="L14" s="1"/>
      <c r="M14" s="9" t="s">
        <v>7</v>
      </c>
      <c r="N14" s="2"/>
      <c r="O14" s="2"/>
      <c r="P14" s="2"/>
      <c r="Q14" s="11">
        <f t="shared" si="2"/>
        <v>0</v>
      </c>
    </row>
    <row r="15" spans="1:17" x14ac:dyDescent="0.25">
      <c r="A15" s="9" t="s">
        <v>8</v>
      </c>
      <c r="B15" s="2">
        <v>1</v>
      </c>
      <c r="C15" s="2">
        <v>1</v>
      </c>
      <c r="D15" s="2"/>
      <c r="E15" s="11">
        <f t="shared" si="0"/>
        <v>2</v>
      </c>
      <c r="F15" s="1"/>
      <c r="G15" s="9" t="s">
        <v>8</v>
      </c>
      <c r="H15" s="2">
        <v>1</v>
      </c>
      <c r="I15" s="2">
        <v>1</v>
      </c>
      <c r="J15" s="2"/>
      <c r="K15" s="11">
        <f t="shared" si="1"/>
        <v>2</v>
      </c>
      <c r="L15" s="1"/>
      <c r="M15" s="9" t="s">
        <v>8</v>
      </c>
      <c r="N15" s="2">
        <v>1</v>
      </c>
      <c r="O15" s="2">
        <v>26</v>
      </c>
      <c r="P15" s="2"/>
      <c r="Q15" s="11">
        <f t="shared" si="2"/>
        <v>27</v>
      </c>
    </row>
    <row r="16" spans="1:17" x14ac:dyDescent="0.25">
      <c r="A16" s="9" t="s">
        <v>14</v>
      </c>
      <c r="B16" s="11">
        <f>B11+B12+B13+B14+B15</f>
        <v>4</v>
      </c>
      <c r="C16" s="11">
        <f t="shared" ref="C16:E16" si="3">C11+C12+C13+C14+C15</f>
        <v>1</v>
      </c>
      <c r="D16" s="11">
        <f t="shared" si="3"/>
        <v>0</v>
      </c>
      <c r="E16" s="11">
        <f t="shared" si="3"/>
        <v>5</v>
      </c>
      <c r="F16" s="1"/>
      <c r="G16" s="9" t="s">
        <v>14</v>
      </c>
      <c r="H16" s="11">
        <f>SUM(H11:H15)</f>
        <v>4</v>
      </c>
      <c r="I16" s="11">
        <f t="shared" ref="I16:K16" si="4">SUM(I11:I15)</f>
        <v>1</v>
      </c>
      <c r="J16" s="11">
        <f t="shared" si="4"/>
        <v>0</v>
      </c>
      <c r="K16" s="11">
        <f t="shared" si="4"/>
        <v>5</v>
      </c>
      <c r="L16" s="1"/>
      <c r="M16" s="9" t="s">
        <v>14</v>
      </c>
      <c r="N16" s="11">
        <f>SUM(N11:N15)</f>
        <v>5</v>
      </c>
      <c r="O16" s="11">
        <f t="shared" ref="O16:Q16" si="5">SUM(O11:O15)</f>
        <v>26</v>
      </c>
      <c r="P16" s="11">
        <f t="shared" si="5"/>
        <v>0</v>
      </c>
      <c r="Q16" s="11">
        <f t="shared" si="5"/>
        <v>31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4</v>
      </c>
      <c r="I30" s="12">
        <v>4</v>
      </c>
      <c r="J30" s="12">
        <v>5</v>
      </c>
    </row>
    <row r="31" spans="7:10" x14ac:dyDescent="0.25">
      <c r="G31" s="2" t="s">
        <v>12</v>
      </c>
      <c r="H31" s="12">
        <v>1</v>
      </c>
      <c r="I31" s="12">
        <v>1</v>
      </c>
      <c r="J31" s="12">
        <v>26</v>
      </c>
    </row>
    <row r="32" spans="7:10" x14ac:dyDescent="0.25">
      <c r="G32" s="2" t="s">
        <v>13</v>
      </c>
      <c r="H32" s="12">
        <v>0</v>
      </c>
      <c r="I32" s="12">
        <v>0</v>
      </c>
      <c r="J32" s="12">
        <v>0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3</v>
      </c>
      <c r="C51" s="2">
        <v>1</v>
      </c>
      <c r="D51" s="2"/>
      <c r="E51" s="11">
        <f>B51+C51+D51</f>
        <v>4</v>
      </c>
      <c r="F51" s="1"/>
      <c r="G51" s="9" t="s">
        <v>4</v>
      </c>
      <c r="H51" s="2">
        <v>6</v>
      </c>
      <c r="I51" s="2">
        <v>2</v>
      </c>
      <c r="J51" s="2"/>
      <c r="K51" s="11">
        <f>SUM(H51:J51)</f>
        <v>8</v>
      </c>
      <c r="L51" s="1"/>
      <c r="M51" s="9" t="s">
        <v>4</v>
      </c>
      <c r="N51" s="2">
        <v>1</v>
      </c>
      <c r="O51" s="2">
        <v>4</v>
      </c>
      <c r="P51" s="2"/>
      <c r="Q51" s="11">
        <f>SUM(N51:P51)</f>
        <v>5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1</v>
      </c>
      <c r="C52" s="2"/>
      <c r="D52" s="2"/>
      <c r="E52" s="11">
        <f t="shared" ref="E52:E55" si="6">B52+C52+D52</f>
        <v>1</v>
      </c>
      <c r="F52" s="1"/>
      <c r="G52" s="9" t="s">
        <v>5</v>
      </c>
      <c r="H52" s="2"/>
      <c r="I52" s="2"/>
      <c r="J52" s="2"/>
      <c r="K52" s="11">
        <f t="shared" ref="K52:K55" si="7">SUM(H52:J52)</f>
        <v>0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/>
      <c r="C54" s="2"/>
      <c r="D54" s="2"/>
      <c r="E54" s="11">
        <f t="shared" si="6"/>
        <v>0</v>
      </c>
      <c r="F54" s="1"/>
      <c r="G54" s="9" t="s">
        <v>7</v>
      </c>
      <c r="H54" s="2"/>
      <c r="I54" s="2"/>
      <c r="J54" s="2"/>
      <c r="K54" s="11">
        <f t="shared" si="7"/>
        <v>0</v>
      </c>
      <c r="L54" s="1"/>
      <c r="M54" s="9" t="s">
        <v>7</v>
      </c>
      <c r="N54" s="2">
        <v>1</v>
      </c>
      <c r="O54" s="2"/>
      <c r="P54" s="2"/>
      <c r="Q54" s="11">
        <f t="shared" si="8"/>
        <v>1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3</v>
      </c>
      <c r="C55" s="2">
        <v>2</v>
      </c>
      <c r="D55" s="2"/>
      <c r="E55" s="11">
        <f t="shared" si="6"/>
        <v>5</v>
      </c>
      <c r="F55" s="1"/>
      <c r="G55" s="9" t="s">
        <v>8</v>
      </c>
      <c r="H55" s="2">
        <v>3</v>
      </c>
      <c r="I55" s="2">
        <v>1</v>
      </c>
      <c r="J55" s="2"/>
      <c r="K55" s="11">
        <f t="shared" si="7"/>
        <v>4</v>
      </c>
      <c r="L55" s="1"/>
      <c r="M55" s="9" t="s">
        <v>8</v>
      </c>
      <c r="N55" s="2">
        <v>2</v>
      </c>
      <c r="O55" s="2">
        <v>9</v>
      </c>
      <c r="P55" s="2"/>
      <c r="Q55" s="11">
        <f t="shared" si="8"/>
        <v>11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7</v>
      </c>
      <c r="C56" s="11">
        <f t="shared" ref="C56:E56" si="9">C51+C52+C53+C54+C55</f>
        <v>3</v>
      </c>
      <c r="D56" s="11">
        <f t="shared" si="9"/>
        <v>0</v>
      </c>
      <c r="E56" s="11">
        <f t="shared" si="9"/>
        <v>10</v>
      </c>
      <c r="F56" s="1"/>
      <c r="G56" s="9" t="s">
        <v>14</v>
      </c>
      <c r="H56" s="11">
        <f>SUM(H51:H55)</f>
        <v>9</v>
      </c>
      <c r="I56" s="11">
        <f t="shared" ref="I56:K56" si="10">SUM(I51:I55)</f>
        <v>3</v>
      </c>
      <c r="J56" s="11">
        <f t="shared" si="10"/>
        <v>0</v>
      </c>
      <c r="K56" s="11">
        <f t="shared" si="10"/>
        <v>12</v>
      </c>
      <c r="L56" s="1"/>
      <c r="M56" s="9" t="s">
        <v>14</v>
      </c>
      <c r="N56" s="11">
        <f>SUM(N51:N55)</f>
        <v>4</v>
      </c>
      <c r="O56" s="11">
        <f t="shared" ref="O56:Q56" si="11">SUM(O51:O55)</f>
        <v>13</v>
      </c>
      <c r="P56" s="11">
        <f t="shared" si="11"/>
        <v>0</v>
      </c>
      <c r="Q56" s="11">
        <f t="shared" si="11"/>
        <v>17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7</v>
      </c>
      <c r="I70" s="12">
        <v>9</v>
      </c>
      <c r="J70" s="12">
        <v>4</v>
      </c>
    </row>
    <row r="71" spans="7:22" x14ac:dyDescent="0.25">
      <c r="G71" s="2" t="s">
        <v>12</v>
      </c>
      <c r="H71" s="12">
        <v>3</v>
      </c>
      <c r="I71" s="12">
        <v>3</v>
      </c>
      <c r="J71" s="12">
        <v>13</v>
      </c>
    </row>
    <row r="72" spans="7:22" x14ac:dyDescent="0.25">
      <c r="G72" s="2" t="s">
        <v>13</v>
      </c>
      <c r="H72" s="12">
        <v>0</v>
      </c>
      <c r="I72" s="12">
        <v>0</v>
      </c>
      <c r="J72" s="12">
        <v>0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6</v>
      </c>
      <c r="C91" s="2">
        <f t="shared" si="12"/>
        <v>1</v>
      </c>
      <c r="D91" s="2">
        <f t="shared" si="12"/>
        <v>0</v>
      </c>
      <c r="E91" s="11">
        <f>B91+C91+D91</f>
        <v>7</v>
      </c>
      <c r="F91" s="1"/>
      <c r="G91" s="9" t="s">
        <v>4</v>
      </c>
      <c r="H91" s="2">
        <f t="shared" ref="H91:J95" si="13">H11+H51</f>
        <v>9</v>
      </c>
      <c r="I91" s="2">
        <f t="shared" si="13"/>
        <v>2</v>
      </c>
      <c r="J91" s="2">
        <f t="shared" si="13"/>
        <v>0</v>
      </c>
      <c r="K91" s="11">
        <f>SUM(H91:J91)</f>
        <v>11</v>
      </c>
      <c r="L91" s="1"/>
      <c r="M91" s="9" t="s">
        <v>4</v>
      </c>
      <c r="N91" s="2">
        <f t="shared" ref="N91:P95" si="14">N11+N51</f>
        <v>5</v>
      </c>
      <c r="O91" s="2">
        <f t="shared" si="14"/>
        <v>4</v>
      </c>
      <c r="P91" s="2">
        <f t="shared" si="14"/>
        <v>0</v>
      </c>
      <c r="Q91" s="11">
        <f>SUM(N91:P91)</f>
        <v>9</v>
      </c>
    </row>
    <row r="92" spans="1:22" x14ac:dyDescent="0.25">
      <c r="A92" s="9" t="s">
        <v>5</v>
      </c>
      <c r="B92" s="2">
        <f t="shared" si="12"/>
        <v>1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1</v>
      </c>
      <c r="F92" s="1"/>
      <c r="G92" s="9" t="s">
        <v>5</v>
      </c>
      <c r="H92" s="2">
        <f t="shared" si="13"/>
        <v>0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0</v>
      </c>
      <c r="L92" s="1"/>
      <c r="M92" s="9" t="s">
        <v>5</v>
      </c>
      <c r="N92" s="2">
        <f t="shared" si="14"/>
        <v>0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0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0</v>
      </c>
      <c r="C94" s="2">
        <f t="shared" si="12"/>
        <v>0</v>
      </c>
      <c r="D94" s="2">
        <f t="shared" si="12"/>
        <v>0</v>
      </c>
      <c r="E94" s="11">
        <f t="shared" si="15"/>
        <v>0</v>
      </c>
      <c r="F94" s="1"/>
      <c r="G94" s="9" t="s">
        <v>7</v>
      </c>
      <c r="H94" s="2">
        <f t="shared" si="13"/>
        <v>0</v>
      </c>
      <c r="I94" s="2">
        <f t="shared" si="13"/>
        <v>0</v>
      </c>
      <c r="J94" s="2">
        <f t="shared" si="13"/>
        <v>0</v>
      </c>
      <c r="K94" s="11">
        <f t="shared" si="16"/>
        <v>0</v>
      </c>
      <c r="L94" s="1"/>
      <c r="M94" s="9" t="s">
        <v>7</v>
      </c>
      <c r="N94" s="2">
        <f t="shared" si="14"/>
        <v>1</v>
      </c>
      <c r="O94" s="2">
        <f t="shared" si="14"/>
        <v>0</v>
      </c>
      <c r="P94" s="2">
        <f t="shared" si="14"/>
        <v>0</v>
      </c>
      <c r="Q94" s="11">
        <f t="shared" si="17"/>
        <v>1</v>
      </c>
    </row>
    <row r="95" spans="1:22" x14ac:dyDescent="0.25">
      <c r="A95" s="9" t="s">
        <v>8</v>
      </c>
      <c r="B95" s="2">
        <f t="shared" si="12"/>
        <v>4</v>
      </c>
      <c r="C95" s="2">
        <f t="shared" si="12"/>
        <v>3</v>
      </c>
      <c r="D95" s="2">
        <f t="shared" si="12"/>
        <v>0</v>
      </c>
      <c r="E95" s="11">
        <f t="shared" si="15"/>
        <v>7</v>
      </c>
      <c r="F95" s="1"/>
      <c r="G95" s="9" t="s">
        <v>8</v>
      </c>
      <c r="H95" s="2">
        <f t="shared" si="13"/>
        <v>4</v>
      </c>
      <c r="I95" s="2">
        <f t="shared" si="13"/>
        <v>2</v>
      </c>
      <c r="J95" s="2">
        <f t="shared" si="13"/>
        <v>0</v>
      </c>
      <c r="K95" s="11">
        <f t="shared" si="16"/>
        <v>6</v>
      </c>
      <c r="L95" s="1"/>
      <c r="M95" s="9" t="s">
        <v>8</v>
      </c>
      <c r="N95" s="2">
        <f t="shared" si="14"/>
        <v>3</v>
      </c>
      <c r="O95" s="2">
        <f t="shared" si="14"/>
        <v>35</v>
      </c>
      <c r="P95" s="2">
        <f t="shared" si="14"/>
        <v>0</v>
      </c>
      <c r="Q95" s="11">
        <f t="shared" si="17"/>
        <v>38</v>
      </c>
    </row>
    <row r="96" spans="1:22" x14ac:dyDescent="0.25">
      <c r="A96" s="9" t="s">
        <v>14</v>
      </c>
      <c r="B96" s="11">
        <f>B91+B92+B93+B94+B95</f>
        <v>11</v>
      </c>
      <c r="C96" s="11">
        <f t="shared" ref="C96:E96" si="18">C91+C92+C93+C94+C95</f>
        <v>4</v>
      </c>
      <c r="D96" s="11">
        <f t="shared" si="18"/>
        <v>0</v>
      </c>
      <c r="E96" s="11">
        <f t="shared" si="18"/>
        <v>15</v>
      </c>
      <c r="F96" s="1"/>
      <c r="G96" s="9" t="s">
        <v>14</v>
      </c>
      <c r="H96" s="11">
        <f>SUM(H91:H95)</f>
        <v>13</v>
      </c>
      <c r="I96" s="11">
        <f t="shared" ref="I96:K96" si="19">SUM(I91:I95)</f>
        <v>4</v>
      </c>
      <c r="J96" s="11">
        <f t="shared" si="19"/>
        <v>0</v>
      </c>
      <c r="K96" s="11">
        <f t="shared" si="19"/>
        <v>17</v>
      </c>
      <c r="L96" s="1"/>
      <c r="M96" s="9" t="s">
        <v>14</v>
      </c>
      <c r="N96" s="11">
        <f>SUM(N91:N95)</f>
        <v>9</v>
      </c>
      <c r="O96" s="11">
        <f t="shared" ref="O96:Q96" si="20">SUM(O91:O95)</f>
        <v>39</v>
      </c>
      <c r="P96" s="11">
        <f t="shared" si="20"/>
        <v>0</v>
      </c>
      <c r="Q96" s="11">
        <f t="shared" si="20"/>
        <v>48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11</v>
      </c>
      <c r="I110" s="12">
        <v>13</v>
      </c>
      <c r="J110" s="12">
        <v>9</v>
      </c>
    </row>
    <row r="111" spans="7:10" x14ac:dyDescent="0.25">
      <c r="G111" s="2" t="s">
        <v>12</v>
      </c>
      <c r="H111" s="12">
        <v>4</v>
      </c>
      <c r="I111" s="12">
        <v>4</v>
      </c>
      <c r="J111" s="12">
        <v>39</v>
      </c>
    </row>
    <row r="112" spans="7:10" x14ac:dyDescent="0.25">
      <c r="G112" s="2" t="s">
        <v>13</v>
      </c>
      <c r="H112" s="12">
        <v>0</v>
      </c>
      <c r="I112" s="12">
        <v>0</v>
      </c>
      <c r="J112" s="12">
        <v>0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31" workbookViewId="0">
      <selection activeCell="J113" sqref="J113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15</v>
      </c>
      <c r="C11" s="2">
        <v>3</v>
      </c>
      <c r="D11" s="2"/>
      <c r="E11" s="11">
        <f>B11+C11+D11</f>
        <v>18</v>
      </c>
      <c r="F11" s="1"/>
      <c r="G11" s="9" t="s">
        <v>4</v>
      </c>
      <c r="H11" s="2">
        <v>25</v>
      </c>
      <c r="I11" s="2">
        <v>4</v>
      </c>
      <c r="J11" s="2"/>
      <c r="K11" s="11">
        <f>SUM(H11:J11)</f>
        <v>29</v>
      </c>
      <c r="L11" s="1"/>
      <c r="M11" s="9" t="s">
        <v>4</v>
      </c>
      <c r="N11" s="2">
        <v>15</v>
      </c>
      <c r="O11" s="2">
        <v>31</v>
      </c>
      <c r="P11" s="2"/>
      <c r="Q11" s="11">
        <f>SUM(N11:P11)</f>
        <v>46</v>
      </c>
    </row>
    <row r="12" spans="1:17" x14ac:dyDescent="0.25">
      <c r="A12" s="9" t="s">
        <v>5</v>
      </c>
      <c r="B12" s="2">
        <v>14</v>
      </c>
      <c r="C12" s="2"/>
      <c r="D12" s="2"/>
      <c r="E12" s="11">
        <f t="shared" ref="E12:E15" si="0">B12+C12+D12</f>
        <v>14</v>
      </c>
      <c r="F12" s="1"/>
      <c r="G12" s="9" t="s">
        <v>5</v>
      </c>
      <c r="H12" s="2">
        <v>4</v>
      </c>
      <c r="I12" s="2"/>
      <c r="J12" s="2"/>
      <c r="K12" s="11">
        <f t="shared" ref="K12:K15" si="1">SUM(H12:J12)</f>
        <v>4</v>
      </c>
      <c r="L12" s="1"/>
      <c r="M12" s="9" t="s">
        <v>5</v>
      </c>
      <c r="N12" s="2">
        <v>2</v>
      </c>
      <c r="O12" s="2"/>
      <c r="P12" s="2"/>
      <c r="Q12" s="11">
        <f t="shared" ref="Q12:Q15" si="2">SUM(N12:P12)</f>
        <v>2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>
        <v>18</v>
      </c>
      <c r="C14" s="2">
        <v>1</v>
      </c>
      <c r="D14" s="2"/>
      <c r="E14" s="11">
        <f t="shared" si="0"/>
        <v>19</v>
      </c>
      <c r="F14" s="1"/>
      <c r="G14" s="9" t="s">
        <v>7</v>
      </c>
      <c r="H14" s="2">
        <v>7</v>
      </c>
      <c r="I14" s="2">
        <v>1</v>
      </c>
      <c r="J14" s="2"/>
      <c r="K14" s="11">
        <f t="shared" si="1"/>
        <v>8</v>
      </c>
      <c r="L14" s="1"/>
      <c r="M14" s="9" t="s">
        <v>7</v>
      </c>
      <c r="N14" s="2">
        <v>16</v>
      </c>
      <c r="O14" s="2">
        <v>10</v>
      </c>
      <c r="P14" s="2"/>
      <c r="Q14" s="11">
        <f t="shared" si="2"/>
        <v>26</v>
      </c>
    </row>
    <row r="15" spans="1:17" x14ac:dyDescent="0.25">
      <c r="A15" s="9" t="s">
        <v>8</v>
      </c>
      <c r="B15" s="2">
        <v>4</v>
      </c>
      <c r="C15" s="2">
        <v>5</v>
      </c>
      <c r="D15" s="2">
        <v>4</v>
      </c>
      <c r="E15" s="11">
        <f t="shared" si="0"/>
        <v>13</v>
      </c>
      <c r="F15" s="1"/>
      <c r="G15" s="9" t="s">
        <v>8</v>
      </c>
      <c r="H15" s="2">
        <v>7</v>
      </c>
      <c r="I15" s="2">
        <v>7</v>
      </c>
      <c r="J15" s="2"/>
      <c r="K15" s="11">
        <f t="shared" si="1"/>
        <v>14</v>
      </c>
      <c r="L15" s="1"/>
      <c r="M15" s="9" t="s">
        <v>8</v>
      </c>
      <c r="N15" s="2">
        <v>10</v>
      </c>
      <c r="O15" s="2">
        <v>89</v>
      </c>
      <c r="P15" s="2">
        <v>2</v>
      </c>
      <c r="Q15" s="11">
        <f t="shared" si="2"/>
        <v>101</v>
      </c>
    </row>
    <row r="16" spans="1:17" x14ac:dyDescent="0.25">
      <c r="A16" s="9" t="s">
        <v>14</v>
      </c>
      <c r="B16" s="11">
        <f>B11+B12+B13+B14+B15</f>
        <v>51</v>
      </c>
      <c r="C16" s="11">
        <f t="shared" ref="C16:E16" si="3">C11+C12+C13+C14+C15</f>
        <v>9</v>
      </c>
      <c r="D16" s="11">
        <f t="shared" si="3"/>
        <v>4</v>
      </c>
      <c r="E16" s="11">
        <f t="shared" si="3"/>
        <v>64</v>
      </c>
      <c r="F16" s="1"/>
      <c r="G16" s="9" t="s">
        <v>14</v>
      </c>
      <c r="H16" s="11">
        <f>SUM(H11:H15)</f>
        <v>43</v>
      </c>
      <c r="I16" s="11">
        <f t="shared" ref="I16:K16" si="4">SUM(I11:I15)</f>
        <v>12</v>
      </c>
      <c r="J16" s="11">
        <f t="shared" si="4"/>
        <v>0</v>
      </c>
      <c r="K16" s="11">
        <f t="shared" si="4"/>
        <v>55</v>
      </c>
      <c r="L16" s="1"/>
      <c r="M16" s="9" t="s">
        <v>14</v>
      </c>
      <c r="N16" s="11">
        <f>SUM(N11:N15)</f>
        <v>43</v>
      </c>
      <c r="O16" s="11">
        <f t="shared" ref="O16:Q16" si="5">SUM(O11:O15)</f>
        <v>130</v>
      </c>
      <c r="P16" s="11">
        <f t="shared" si="5"/>
        <v>2</v>
      </c>
      <c r="Q16" s="11">
        <f t="shared" si="5"/>
        <v>175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51</v>
      </c>
      <c r="I30" s="12">
        <v>43</v>
      </c>
      <c r="J30" s="12">
        <v>43</v>
      </c>
    </row>
    <row r="31" spans="7:10" x14ac:dyDescent="0.25">
      <c r="G31" s="2" t="s">
        <v>12</v>
      </c>
      <c r="H31" s="12">
        <v>9</v>
      </c>
      <c r="I31" s="12">
        <v>12</v>
      </c>
      <c r="J31" s="12">
        <v>130</v>
      </c>
    </row>
    <row r="32" spans="7:10" x14ac:dyDescent="0.25">
      <c r="G32" s="2" t="s">
        <v>13</v>
      </c>
      <c r="H32" s="12">
        <v>4</v>
      </c>
      <c r="I32" s="12">
        <v>0</v>
      </c>
      <c r="J32" s="12">
        <v>2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46</v>
      </c>
      <c r="C51" s="2">
        <v>2</v>
      </c>
      <c r="D51" s="2">
        <v>2</v>
      </c>
      <c r="E51" s="11">
        <f>B51+C51+D51</f>
        <v>50</v>
      </c>
      <c r="F51" s="1"/>
      <c r="G51" s="9" t="s">
        <v>4</v>
      </c>
      <c r="H51" s="2">
        <v>33</v>
      </c>
      <c r="I51" s="2">
        <v>13</v>
      </c>
      <c r="J51" s="2">
        <v>1</v>
      </c>
      <c r="K51" s="11">
        <f>SUM(H51:J51)</f>
        <v>47</v>
      </c>
      <c r="L51" s="1"/>
      <c r="M51" s="9" t="s">
        <v>4</v>
      </c>
      <c r="N51" s="2">
        <v>18</v>
      </c>
      <c r="O51" s="2">
        <v>22</v>
      </c>
      <c r="P51" s="2"/>
      <c r="Q51" s="11">
        <f>SUM(N51:P51)</f>
        <v>40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10</v>
      </c>
      <c r="C52" s="2"/>
      <c r="D52" s="2"/>
      <c r="E52" s="11">
        <f t="shared" ref="E52:E55" si="6">B52+C52+D52</f>
        <v>10</v>
      </c>
      <c r="F52" s="1"/>
      <c r="G52" s="9" t="s">
        <v>5</v>
      </c>
      <c r="H52" s="2">
        <v>4</v>
      </c>
      <c r="I52" s="2">
        <v>1</v>
      </c>
      <c r="J52" s="2"/>
      <c r="K52" s="11">
        <f t="shared" ref="K52:K55" si="7">SUM(H52:J52)</f>
        <v>5</v>
      </c>
      <c r="L52" s="1"/>
      <c r="M52" s="9" t="s">
        <v>5</v>
      </c>
      <c r="N52" s="2">
        <v>3</v>
      </c>
      <c r="O52" s="2"/>
      <c r="P52" s="2"/>
      <c r="Q52" s="11">
        <f t="shared" ref="Q52:Q55" si="8">SUM(N52:P52)</f>
        <v>3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v>14</v>
      </c>
      <c r="C54" s="2">
        <v>1</v>
      </c>
      <c r="D54" s="2">
        <v>1</v>
      </c>
      <c r="E54" s="11">
        <f t="shared" si="6"/>
        <v>16</v>
      </c>
      <c r="F54" s="1"/>
      <c r="G54" s="9" t="s">
        <v>7</v>
      </c>
      <c r="H54" s="2">
        <v>13</v>
      </c>
      <c r="I54" s="2">
        <v>3</v>
      </c>
      <c r="J54" s="2"/>
      <c r="K54" s="11">
        <f t="shared" si="7"/>
        <v>16</v>
      </c>
      <c r="L54" s="1"/>
      <c r="M54" s="9" t="s">
        <v>7</v>
      </c>
      <c r="N54" s="2">
        <v>13</v>
      </c>
      <c r="O54" s="2">
        <v>8</v>
      </c>
      <c r="P54" s="2"/>
      <c r="Q54" s="11">
        <f t="shared" si="8"/>
        <v>21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7</v>
      </c>
      <c r="C55" s="2">
        <v>2</v>
      </c>
      <c r="D55" s="2">
        <v>15</v>
      </c>
      <c r="E55" s="11">
        <f t="shared" si="6"/>
        <v>24</v>
      </c>
      <c r="F55" s="1"/>
      <c r="G55" s="9" t="s">
        <v>8</v>
      </c>
      <c r="H55" s="2">
        <v>7</v>
      </c>
      <c r="I55" s="2">
        <v>21</v>
      </c>
      <c r="J55" s="2">
        <v>3</v>
      </c>
      <c r="K55" s="11">
        <f t="shared" si="7"/>
        <v>31</v>
      </c>
      <c r="L55" s="1"/>
      <c r="M55" s="9" t="s">
        <v>8</v>
      </c>
      <c r="N55" s="2">
        <v>11</v>
      </c>
      <c r="O55" s="2">
        <v>45</v>
      </c>
      <c r="P55" s="2">
        <v>3</v>
      </c>
      <c r="Q55" s="11">
        <f t="shared" si="8"/>
        <v>59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77</v>
      </c>
      <c r="C56" s="11">
        <f t="shared" ref="C56:E56" si="9">C51+C52+C53+C54+C55</f>
        <v>5</v>
      </c>
      <c r="D56" s="11">
        <f t="shared" si="9"/>
        <v>18</v>
      </c>
      <c r="E56" s="11">
        <f t="shared" si="9"/>
        <v>100</v>
      </c>
      <c r="F56" s="1"/>
      <c r="G56" s="9" t="s">
        <v>14</v>
      </c>
      <c r="H56" s="11">
        <f>SUM(H51:H55)</f>
        <v>57</v>
      </c>
      <c r="I56" s="11">
        <f t="shared" ref="I56:K56" si="10">SUM(I51:I55)</f>
        <v>38</v>
      </c>
      <c r="J56" s="11">
        <f t="shared" si="10"/>
        <v>4</v>
      </c>
      <c r="K56" s="11">
        <f t="shared" si="10"/>
        <v>99</v>
      </c>
      <c r="L56" s="1"/>
      <c r="M56" s="9" t="s">
        <v>14</v>
      </c>
      <c r="N56" s="11">
        <f>SUM(N51:N55)</f>
        <v>45</v>
      </c>
      <c r="O56" s="11">
        <f t="shared" ref="O56:Q56" si="11">SUM(O51:O55)</f>
        <v>75</v>
      </c>
      <c r="P56" s="11">
        <f t="shared" si="11"/>
        <v>3</v>
      </c>
      <c r="Q56" s="11">
        <f t="shared" si="11"/>
        <v>123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77</v>
      </c>
      <c r="I70" s="12">
        <v>57</v>
      </c>
      <c r="J70" s="12">
        <v>45</v>
      </c>
    </row>
    <row r="71" spans="7:22" x14ac:dyDescent="0.25">
      <c r="G71" s="2" t="s">
        <v>12</v>
      </c>
      <c r="H71" s="12">
        <v>5</v>
      </c>
      <c r="I71" s="12">
        <v>38</v>
      </c>
      <c r="J71" s="12">
        <v>75</v>
      </c>
    </row>
    <row r="72" spans="7:22" x14ac:dyDescent="0.25">
      <c r="G72" s="2" t="s">
        <v>13</v>
      </c>
      <c r="H72" s="12">
        <v>18</v>
      </c>
      <c r="I72" s="12">
        <v>4</v>
      </c>
      <c r="J72" s="12">
        <v>3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61</v>
      </c>
      <c r="C91" s="2">
        <f t="shared" si="12"/>
        <v>5</v>
      </c>
      <c r="D91" s="2">
        <f t="shared" si="12"/>
        <v>2</v>
      </c>
      <c r="E91" s="11">
        <f>B91+C91+D91</f>
        <v>68</v>
      </c>
      <c r="F91" s="1"/>
      <c r="G91" s="9" t="s">
        <v>4</v>
      </c>
      <c r="H91" s="2">
        <f t="shared" ref="H91:J95" si="13">H11+H51</f>
        <v>58</v>
      </c>
      <c r="I91" s="2">
        <f t="shared" si="13"/>
        <v>17</v>
      </c>
      <c r="J91" s="2">
        <f t="shared" si="13"/>
        <v>1</v>
      </c>
      <c r="K91" s="11">
        <f>SUM(H91:J91)</f>
        <v>76</v>
      </c>
      <c r="L91" s="1"/>
      <c r="M91" s="9" t="s">
        <v>4</v>
      </c>
      <c r="N91" s="2">
        <f t="shared" ref="N91:P95" si="14">N11+N51</f>
        <v>33</v>
      </c>
      <c r="O91" s="2">
        <f t="shared" si="14"/>
        <v>53</v>
      </c>
      <c r="P91" s="2">
        <f t="shared" si="14"/>
        <v>0</v>
      </c>
      <c r="Q91" s="11">
        <f>SUM(N91:P91)</f>
        <v>86</v>
      </c>
    </row>
    <row r="92" spans="1:22" x14ac:dyDescent="0.25">
      <c r="A92" s="9" t="s">
        <v>5</v>
      </c>
      <c r="B92" s="2">
        <f t="shared" si="12"/>
        <v>24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24</v>
      </c>
      <c r="F92" s="1"/>
      <c r="G92" s="9" t="s">
        <v>5</v>
      </c>
      <c r="H92" s="2">
        <f t="shared" si="13"/>
        <v>8</v>
      </c>
      <c r="I92" s="2">
        <f t="shared" si="13"/>
        <v>1</v>
      </c>
      <c r="J92" s="2">
        <f t="shared" si="13"/>
        <v>0</v>
      </c>
      <c r="K92" s="11">
        <f t="shared" ref="K92:K95" si="16">SUM(H92:J92)</f>
        <v>9</v>
      </c>
      <c r="L92" s="1"/>
      <c r="M92" s="9" t="s">
        <v>5</v>
      </c>
      <c r="N92" s="2">
        <f t="shared" si="14"/>
        <v>5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5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32</v>
      </c>
      <c r="C94" s="2">
        <f t="shared" si="12"/>
        <v>2</v>
      </c>
      <c r="D94" s="2">
        <f t="shared" si="12"/>
        <v>1</v>
      </c>
      <c r="E94" s="11">
        <f t="shared" si="15"/>
        <v>35</v>
      </c>
      <c r="F94" s="1"/>
      <c r="G94" s="9" t="s">
        <v>7</v>
      </c>
      <c r="H94" s="2">
        <f t="shared" si="13"/>
        <v>20</v>
      </c>
      <c r="I94" s="2">
        <f t="shared" si="13"/>
        <v>4</v>
      </c>
      <c r="J94" s="2">
        <f t="shared" si="13"/>
        <v>0</v>
      </c>
      <c r="K94" s="11">
        <f t="shared" si="16"/>
        <v>24</v>
      </c>
      <c r="L94" s="1"/>
      <c r="M94" s="9" t="s">
        <v>7</v>
      </c>
      <c r="N94" s="2">
        <f t="shared" si="14"/>
        <v>29</v>
      </c>
      <c r="O94" s="2">
        <f t="shared" si="14"/>
        <v>18</v>
      </c>
      <c r="P94" s="2">
        <f t="shared" si="14"/>
        <v>0</v>
      </c>
      <c r="Q94" s="11">
        <f t="shared" si="17"/>
        <v>47</v>
      </c>
    </row>
    <row r="95" spans="1:22" x14ac:dyDescent="0.25">
      <c r="A95" s="9" t="s">
        <v>8</v>
      </c>
      <c r="B95" s="2">
        <f t="shared" si="12"/>
        <v>11</v>
      </c>
      <c r="C95" s="2">
        <f t="shared" si="12"/>
        <v>7</v>
      </c>
      <c r="D95" s="2">
        <f t="shared" si="12"/>
        <v>19</v>
      </c>
      <c r="E95" s="11">
        <f t="shared" si="15"/>
        <v>37</v>
      </c>
      <c r="F95" s="1"/>
      <c r="G95" s="9" t="s">
        <v>8</v>
      </c>
      <c r="H95" s="2">
        <f t="shared" si="13"/>
        <v>14</v>
      </c>
      <c r="I95" s="2">
        <f t="shared" si="13"/>
        <v>28</v>
      </c>
      <c r="J95" s="2">
        <f t="shared" si="13"/>
        <v>3</v>
      </c>
      <c r="K95" s="11">
        <f t="shared" si="16"/>
        <v>45</v>
      </c>
      <c r="L95" s="1"/>
      <c r="M95" s="9" t="s">
        <v>8</v>
      </c>
      <c r="N95" s="2">
        <f t="shared" si="14"/>
        <v>21</v>
      </c>
      <c r="O95" s="2">
        <f t="shared" si="14"/>
        <v>134</v>
      </c>
      <c r="P95" s="2">
        <f t="shared" si="14"/>
        <v>5</v>
      </c>
      <c r="Q95" s="11">
        <f t="shared" si="17"/>
        <v>160</v>
      </c>
    </row>
    <row r="96" spans="1:22" x14ac:dyDescent="0.25">
      <c r="A96" s="9" t="s">
        <v>14</v>
      </c>
      <c r="B96" s="11">
        <f>B91+B92+B93+B94+B95</f>
        <v>128</v>
      </c>
      <c r="C96" s="11">
        <f t="shared" ref="C96:E96" si="18">C91+C92+C93+C94+C95</f>
        <v>14</v>
      </c>
      <c r="D96" s="11">
        <f t="shared" si="18"/>
        <v>22</v>
      </c>
      <c r="E96" s="11">
        <f t="shared" si="18"/>
        <v>164</v>
      </c>
      <c r="F96" s="1"/>
      <c r="G96" s="9" t="s">
        <v>14</v>
      </c>
      <c r="H96" s="11">
        <f>SUM(H91:H95)</f>
        <v>100</v>
      </c>
      <c r="I96" s="11">
        <f t="shared" ref="I96:K96" si="19">SUM(I91:I95)</f>
        <v>50</v>
      </c>
      <c r="J96" s="11">
        <f t="shared" si="19"/>
        <v>4</v>
      </c>
      <c r="K96" s="11">
        <f t="shared" si="19"/>
        <v>154</v>
      </c>
      <c r="L96" s="1"/>
      <c r="M96" s="9" t="s">
        <v>14</v>
      </c>
      <c r="N96" s="11">
        <f>SUM(N91:N95)</f>
        <v>88</v>
      </c>
      <c r="O96" s="11">
        <f t="shared" ref="O96:Q96" si="20">SUM(O91:O95)</f>
        <v>205</v>
      </c>
      <c r="P96" s="11">
        <f t="shared" si="20"/>
        <v>5</v>
      </c>
      <c r="Q96" s="11">
        <f t="shared" si="20"/>
        <v>298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128</v>
      </c>
      <c r="I110" s="12">
        <v>100</v>
      </c>
      <c r="J110" s="12">
        <v>88</v>
      </c>
    </row>
    <row r="111" spans="7:10" x14ac:dyDescent="0.25">
      <c r="G111" s="2" t="s">
        <v>12</v>
      </c>
      <c r="H111" s="12">
        <v>14</v>
      </c>
      <c r="I111" s="12">
        <v>50</v>
      </c>
      <c r="J111" s="12">
        <v>205</v>
      </c>
    </row>
    <row r="112" spans="7:10" x14ac:dyDescent="0.25">
      <c r="G112" s="2" t="s">
        <v>13</v>
      </c>
      <c r="H112" s="12">
        <v>22</v>
      </c>
      <c r="I112" s="12">
        <v>4</v>
      </c>
      <c r="J112" s="12">
        <v>5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28" workbookViewId="0">
      <selection activeCell="J113" sqref="J113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2</v>
      </c>
      <c r="C11" s="2">
        <v>1</v>
      </c>
      <c r="D11" s="2">
        <v>1</v>
      </c>
      <c r="E11" s="11">
        <f>B11+C11+D11</f>
        <v>4</v>
      </c>
      <c r="F11" s="1"/>
      <c r="G11" s="9" t="s">
        <v>4</v>
      </c>
      <c r="H11" s="2">
        <v>3</v>
      </c>
      <c r="I11" s="2"/>
      <c r="J11" s="2"/>
      <c r="K11" s="11">
        <f>SUM(H11:J11)</f>
        <v>3</v>
      </c>
      <c r="L11" s="1"/>
      <c r="M11" s="9" t="s">
        <v>4</v>
      </c>
      <c r="N11" s="2">
        <v>5</v>
      </c>
      <c r="O11" s="2">
        <v>1</v>
      </c>
      <c r="P11" s="2"/>
      <c r="Q11" s="11">
        <f>SUM(N11:P11)</f>
        <v>6</v>
      </c>
    </row>
    <row r="12" spans="1:17" x14ac:dyDescent="0.25">
      <c r="A12" s="9" t="s">
        <v>5</v>
      </c>
      <c r="B12" s="2"/>
      <c r="C12" s="2"/>
      <c r="D12" s="2"/>
      <c r="E12" s="11">
        <f t="shared" ref="E12:E15" si="0">B12+C12+D12</f>
        <v>0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>
        <v>2</v>
      </c>
      <c r="O12" s="2"/>
      <c r="P12" s="2"/>
      <c r="Q12" s="11">
        <f t="shared" ref="Q12:Q15" si="2">SUM(N12:P12)</f>
        <v>2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/>
      <c r="C14" s="2"/>
      <c r="D14" s="2"/>
      <c r="E14" s="11">
        <f t="shared" si="0"/>
        <v>0</v>
      </c>
      <c r="F14" s="1"/>
      <c r="G14" s="9" t="s">
        <v>7</v>
      </c>
      <c r="H14" s="2">
        <v>2</v>
      </c>
      <c r="I14" s="2"/>
      <c r="J14" s="2"/>
      <c r="K14" s="11">
        <f t="shared" si="1"/>
        <v>2</v>
      </c>
      <c r="L14" s="1"/>
      <c r="M14" s="9" t="s">
        <v>7</v>
      </c>
      <c r="N14" s="2">
        <v>4</v>
      </c>
      <c r="O14" s="2">
        <v>1</v>
      </c>
      <c r="P14" s="2"/>
      <c r="Q14" s="11">
        <f t="shared" si="2"/>
        <v>5</v>
      </c>
    </row>
    <row r="15" spans="1:17" x14ac:dyDescent="0.25">
      <c r="A15" s="9" t="s">
        <v>8</v>
      </c>
      <c r="B15" s="2">
        <v>3</v>
      </c>
      <c r="C15" s="2">
        <v>1</v>
      </c>
      <c r="D15" s="2">
        <v>8</v>
      </c>
      <c r="E15" s="11">
        <f t="shared" si="0"/>
        <v>12</v>
      </c>
      <c r="F15" s="1"/>
      <c r="G15" s="9" t="s">
        <v>8</v>
      </c>
      <c r="H15" s="2"/>
      <c r="I15" s="2">
        <v>1</v>
      </c>
      <c r="J15" s="2"/>
      <c r="K15" s="11">
        <f t="shared" si="1"/>
        <v>1</v>
      </c>
      <c r="L15" s="1"/>
      <c r="M15" s="9" t="s">
        <v>8</v>
      </c>
      <c r="N15" s="2">
        <v>5</v>
      </c>
      <c r="O15" s="2">
        <v>10</v>
      </c>
      <c r="P15" s="2">
        <v>1</v>
      </c>
      <c r="Q15" s="11">
        <f t="shared" si="2"/>
        <v>16</v>
      </c>
    </row>
    <row r="16" spans="1:17" x14ac:dyDescent="0.25">
      <c r="A16" s="9" t="s">
        <v>14</v>
      </c>
      <c r="B16" s="11">
        <f>B11+B12+B13+B14+B15</f>
        <v>5</v>
      </c>
      <c r="C16" s="11">
        <f t="shared" ref="C16:E16" si="3">C11+C12+C13+C14+C15</f>
        <v>2</v>
      </c>
      <c r="D16" s="11">
        <f t="shared" si="3"/>
        <v>9</v>
      </c>
      <c r="E16" s="11">
        <f t="shared" si="3"/>
        <v>16</v>
      </c>
      <c r="F16" s="1"/>
      <c r="G16" s="9" t="s">
        <v>14</v>
      </c>
      <c r="H16" s="11">
        <f>SUM(H11:H15)</f>
        <v>5</v>
      </c>
      <c r="I16" s="11">
        <f t="shared" ref="I16:K16" si="4">SUM(I11:I15)</f>
        <v>1</v>
      </c>
      <c r="J16" s="11">
        <f t="shared" si="4"/>
        <v>0</v>
      </c>
      <c r="K16" s="11">
        <f t="shared" si="4"/>
        <v>6</v>
      </c>
      <c r="L16" s="1"/>
      <c r="M16" s="9" t="s">
        <v>14</v>
      </c>
      <c r="N16" s="11">
        <f>SUM(N11:N15)</f>
        <v>16</v>
      </c>
      <c r="O16" s="11">
        <f t="shared" ref="O16:Q16" si="5">SUM(O11:O15)</f>
        <v>12</v>
      </c>
      <c r="P16" s="11">
        <f t="shared" si="5"/>
        <v>1</v>
      </c>
      <c r="Q16" s="11">
        <f t="shared" si="5"/>
        <v>29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5</v>
      </c>
      <c r="I30" s="12">
        <v>5</v>
      </c>
      <c r="J30" s="12">
        <v>16</v>
      </c>
    </row>
    <row r="31" spans="7:10" x14ac:dyDescent="0.25">
      <c r="G31" s="2" t="s">
        <v>12</v>
      </c>
      <c r="H31" s="12">
        <v>2</v>
      </c>
      <c r="I31" s="12">
        <v>1</v>
      </c>
      <c r="J31" s="12">
        <v>12</v>
      </c>
    </row>
    <row r="32" spans="7:10" x14ac:dyDescent="0.25">
      <c r="G32" s="2" t="s">
        <v>13</v>
      </c>
      <c r="H32" s="12">
        <v>9</v>
      </c>
      <c r="I32" s="12">
        <v>0</v>
      </c>
      <c r="J32" s="12">
        <v>1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4</v>
      </c>
      <c r="C51" s="2">
        <v>1</v>
      </c>
      <c r="D51" s="2"/>
      <c r="E51" s="11">
        <f>B51+C51+D51</f>
        <v>5</v>
      </c>
      <c r="F51" s="1"/>
      <c r="G51" s="9" t="s">
        <v>4</v>
      </c>
      <c r="H51" s="2">
        <v>2</v>
      </c>
      <c r="I51" s="2"/>
      <c r="J51" s="2">
        <v>1</v>
      </c>
      <c r="K51" s="11">
        <f>SUM(H51:J51)</f>
        <v>3</v>
      </c>
      <c r="L51" s="1"/>
      <c r="M51" s="9" t="s">
        <v>4</v>
      </c>
      <c r="N51" s="2">
        <v>1</v>
      </c>
      <c r="O51" s="2"/>
      <c r="P51" s="2"/>
      <c r="Q51" s="11">
        <f>SUM(N51:P51)</f>
        <v>1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1</v>
      </c>
      <c r="C52" s="2"/>
      <c r="D52" s="2"/>
      <c r="E52" s="11">
        <f t="shared" ref="E52:E55" si="6">B52+C52+D52</f>
        <v>1</v>
      </c>
      <c r="F52" s="1"/>
      <c r="G52" s="9" t="s">
        <v>5</v>
      </c>
      <c r="H52" s="2">
        <v>1</v>
      </c>
      <c r="I52" s="2"/>
      <c r="J52" s="2"/>
      <c r="K52" s="11">
        <f t="shared" ref="K52:K55" si="7">SUM(H52:J52)</f>
        <v>1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/>
      <c r="C54" s="2"/>
      <c r="D54" s="2"/>
      <c r="E54" s="11">
        <f t="shared" si="6"/>
        <v>0</v>
      </c>
      <c r="F54" s="1"/>
      <c r="G54" s="9" t="s">
        <v>7</v>
      </c>
      <c r="H54" s="2"/>
      <c r="I54" s="2"/>
      <c r="J54" s="2"/>
      <c r="K54" s="11">
        <f t="shared" si="7"/>
        <v>0</v>
      </c>
      <c r="L54" s="1"/>
      <c r="M54" s="9" t="s">
        <v>7</v>
      </c>
      <c r="N54" s="2">
        <v>2</v>
      </c>
      <c r="O54" s="2">
        <v>1</v>
      </c>
      <c r="P54" s="2">
        <v>1</v>
      </c>
      <c r="Q54" s="11">
        <f t="shared" si="8"/>
        <v>4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5</v>
      </c>
      <c r="C55" s="2">
        <v>2</v>
      </c>
      <c r="D55" s="2">
        <v>8</v>
      </c>
      <c r="E55" s="11">
        <f t="shared" si="6"/>
        <v>15</v>
      </c>
      <c r="F55" s="1"/>
      <c r="G55" s="9" t="s">
        <v>8</v>
      </c>
      <c r="H55" s="2">
        <v>1</v>
      </c>
      <c r="I55" s="2">
        <v>3</v>
      </c>
      <c r="J55" s="2">
        <v>4</v>
      </c>
      <c r="K55" s="11">
        <f t="shared" si="7"/>
        <v>8</v>
      </c>
      <c r="L55" s="1"/>
      <c r="M55" s="9" t="s">
        <v>8</v>
      </c>
      <c r="N55" s="2">
        <v>3</v>
      </c>
      <c r="O55" s="2">
        <v>11</v>
      </c>
      <c r="P55" s="2">
        <v>2</v>
      </c>
      <c r="Q55" s="11">
        <f t="shared" si="8"/>
        <v>16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10</v>
      </c>
      <c r="C56" s="11">
        <f t="shared" ref="C56:E56" si="9">C51+C52+C53+C54+C55</f>
        <v>3</v>
      </c>
      <c r="D56" s="11">
        <f t="shared" si="9"/>
        <v>8</v>
      </c>
      <c r="E56" s="11">
        <f t="shared" si="9"/>
        <v>21</v>
      </c>
      <c r="F56" s="1"/>
      <c r="G56" s="9" t="s">
        <v>14</v>
      </c>
      <c r="H56" s="11">
        <f>SUM(H51:H55)</f>
        <v>4</v>
      </c>
      <c r="I56" s="11">
        <f t="shared" ref="I56:K56" si="10">SUM(I51:I55)</f>
        <v>3</v>
      </c>
      <c r="J56" s="11">
        <f t="shared" si="10"/>
        <v>5</v>
      </c>
      <c r="K56" s="11">
        <f t="shared" si="10"/>
        <v>12</v>
      </c>
      <c r="L56" s="1"/>
      <c r="M56" s="9" t="s">
        <v>14</v>
      </c>
      <c r="N56" s="11">
        <f>SUM(N51:N55)</f>
        <v>6</v>
      </c>
      <c r="O56" s="11">
        <f t="shared" ref="O56:Q56" si="11">SUM(O51:O55)</f>
        <v>12</v>
      </c>
      <c r="P56" s="11">
        <f t="shared" si="11"/>
        <v>3</v>
      </c>
      <c r="Q56" s="11">
        <f t="shared" si="11"/>
        <v>21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10</v>
      </c>
      <c r="I70" s="12">
        <v>4</v>
      </c>
      <c r="J70" s="12">
        <v>6</v>
      </c>
    </row>
    <row r="71" spans="7:22" x14ac:dyDescent="0.25">
      <c r="G71" s="2" t="s">
        <v>12</v>
      </c>
      <c r="H71" s="12">
        <v>3</v>
      </c>
      <c r="I71" s="12">
        <v>3</v>
      </c>
      <c r="J71" s="12">
        <v>12</v>
      </c>
    </row>
    <row r="72" spans="7:22" x14ac:dyDescent="0.25">
      <c r="G72" s="2" t="s">
        <v>13</v>
      </c>
      <c r="H72" s="12">
        <v>8</v>
      </c>
      <c r="I72" s="12">
        <v>5</v>
      </c>
      <c r="J72" s="12">
        <v>3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6</v>
      </c>
      <c r="C91" s="2">
        <f t="shared" si="12"/>
        <v>2</v>
      </c>
      <c r="D91" s="2">
        <f t="shared" si="12"/>
        <v>1</v>
      </c>
      <c r="E91" s="11">
        <f>B91+C91+D91</f>
        <v>9</v>
      </c>
      <c r="F91" s="1"/>
      <c r="G91" s="9" t="s">
        <v>4</v>
      </c>
      <c r="H91" s="2">
        <f t="shared" ref="H91:J95" si="13">H11+H51</f>
        <v>5</v>
      </c>
      <c r="I91" s="2">
        <f t="shared" si="13"/>
        <v>0</v>
      </c>
      <c r="J91" s="2">
        <f t="shared" si="13"/>
        <v>1</v>
      </c>
      <c r="K91" s="11">
        <f>SUM(H91:J91)</f>
        <v>6</v>
      </c>
      <c r="L91" s="1"/>
      <c r="M91" s="9" t="s">
        <v>4</v>
      </c>
      <c r="N91" s="2">
        <f t="shared" ref="N91:P95" si="14">N11+N51</f>
        <v>6</v>
      </c>
      <c r="O91" s="2">
        <f t="shared" si="14"/>
        <v>1</v>
      </c>
      <c r="P91" s="2">
        <f t="shared" si="14"/>
        <v>0</v>
      </c>
      <c r="Q91" s="11">
        <f>SUM(N91:P91)</f>
        <v>7</v>
      </c>
    </row>
    <row r="92" spans="1:22" x14ac:dyDescent="0.25">
      <c r="A92" s="9" t="s">
        <v>5</v>
      </c>
      <c r="B92" s="2">
        <f t="shared" si="12"/>
        <v>1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1</v>
      </c>
      <c r="F92" s="1"/>
      <c r="G92" s="9" t="s">
        <v>5</v>
      </c>
      <c r="H92" s="2">
        <f t="shared" si="13"/>
        <v>1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1</v>
      </c>
      <c r="L92" s="1"/>
      <c r="M92" s="9" t="s">
        <v>5</v>
      </c>
      <c r="N92" s="2">
        <f t="shared" si="14"/>
        <v>2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2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0</v>
      </c>
      <c r="C94" s="2">
        <f t="shared" si="12"/>
        <v>0</v>
      </c>
      <c r="D94" s="2">
        <f t="shared" si="12"/>
        <v>0</v>
      </c>
      <c r="E94" s="11">
        <f t="shared" si="15"/>
        <v>0</v>
      </c>
      <c r="F94" s="1"/>
      <c r="G94" s="9" t="s">
        <v>7</v>
      </c>
      <c r="H94" s="2">
        <f t="shared" si="13"/>
        <v>2</v>
      </c>
      <c r="I94" s="2">
        <f t="shared" si="13"/>
        <v>0</v>
      </c>
      <c r="J94" s="2">
        <f t="shared" si="13"/>
        <v>0</v>
      </c>
      <c r="K94" s="11">
        <f t="shared" si="16"/>
        <v>2</v>
      </c>
      <c r="L94" s="1"/>
      <c r="M94" s="9" t="s">
        <v>7</v>
      </c>
      <c r="N94" s="2">
        <f t="shared" si="14"/>
        <v>6</v>
      </c>
      <c r="O94" s="2">
        <f t="shared" si="14"/>
        <v>2</v>
      </c>
      <c r="P94" s="2">
        <f t="shared" si="14"/>
        <v>1</v>
      </c>
      <c r="Q94" s="11">
        <f t="shared" si="17"/>
        <v>9</v>
      </c>
    </row>
    <row r="95" spans="1:22" x14ac:dyDescent="0.25">
      <c r="A95" s="9" t="s">
        <v>8</v>
      </c>
      <c r="B95" s="2">
        <f t="shared" si="12"/>
        <v>8</v>
      </c>
      <c r="C95" s="2">
        <f t="shared" si="12"/>
        <v>3</v>
      </c>
      <c r="D95" s="2">
        <f t="shared" si="12"/>
        <v>16</v>
      </c>
      <c r="E95" s="11">
        <f t="shared" si="15"/>
        <v>27</v>
      </c>
      <c r="F95" s="1"/>
      <c r="G95" s="9" t="s">
        <v>8</v>
      </c>
      <c r="H95" s="2">
        <f t="shared" si="13"/>
        <v>1</v>
      </c>
      <c r="I95" s="2">
        <f t="shared" si="13"/>
        <v>4</v>
      </c>
      <c r="J95" s="2">
        <f t="shared" si="13"/>
        <v>4</v>
      </c>
      <c r="K95" s="11">
        <f t="shared" si="16"/>
        <v>9</v>
      </c>
      <c r="L95" s="1"/>
      <c r="M95" s="9" t="s">
        <v>8</v>
      </c>
      <c r="N95" s="2">
        <f t="shared" si="14"/>
        <v>8</v>
      </c>
      <c r="O95" s="2">
        <f t="shared" si="14"/>
        <v>21</v>
      </c>
      <c r="P95" s="2">
        <f t="shared" si="14"/>
        <v>3</v>
      </c>
      <c r="Q95" s="11">
        <f t="shared" si="17"/>
        <v>32</v>
      </c>
    </row>
    <row r="96" spans="1:22" x14ac:dyDescent="0.25">
      <c r="A96" s="9" t="s">
        <v>14</v>
      </c>
      <c r="B96" s="11">
        <f>B91+B92+B93+B94+B95</f>
        <v>15</v>
      </c>
      <c r="C96" s="11">
        <f t="shared" ref="C96:E96" si="18">C91+C92+C93+C94+C95</f>
        <v>5</v>
      </c>
      <c r="D96" s="11">
        <f t="shared" si="18"/>
        <v>17</v>
      </c>
      <c r="E96" s="11">
        <f t="shared" si="18"/>
        <v>37</v>
      </c>
      <c r="F96" s="1"/>
      <c r="G96" s="9" t="s">
        <v>14</v>
      </c>
      <c r="H96" s="11">
        <f>SUM(H91:H95)</f>
        <v>9</v>
      </c>
      <c r="I96" s="11">
        <f t="shared" ref="I96:K96" si="19">SUM(I91:I95)</f>
        <v>4</v>
      </c>
      <c r="J96" s="11">
        <f t="shared" si="19"/>
        <v>5</v>
      </c>
      <c r="K96" s="11">
        <f t="shared" si="19"/>
        <v>18</v>
      </c>
      <c r="L96" s="1"/>
      <c r="M96" s="9" t="s">
        <v>14</v>
      </c>
      <c r="N96" s="11">
        <f>SUM(N91:N95)</f>
        <v>22</v>
      </c>
      <c r="O96" s="11">
        <f t="shared" ref="O96:Q96" si="20">SUM(O91:O95)</f>
        <v>24</v>
      </c>
      <c r="P96" s="11">
        <f t="shared" si="20"/>
        <v>4</v>
      </c>
      <c r="Q96" s="11">
        <f t="shared" si="20"/>
        <v>50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15</v>
      </c>
      <c r="I110" s="12">
        <v>9</v>
      </c>
      <c r="J110" s="12">
        <v>22</v>
      </c>
    </row>
    <row r="111" spans="7:10" x14ac:dyDescent="0.25">
      <c r="G111" s="2" t="s">
        <v>12</v>
      </c>
      <c r="H111" s="12">
        <v>5</v>
      </c>
      <c r="I111" s="12">
        <v>4</v>
      </c>
      <c r="J111" s="12">
        <v>24</v>
      </c>
    </row>
    <row r="112" spans="7:10" x14ac:dyDescent="0.25">
      <c r="G112" s="2" t="s">
        <v>13</v>
      </c>
      <c r="H112" s="12">
        <v>17</v>
      </c>
      <c r="I112" s="12">
        <v>5</v>
      </c>
      <c r="J112" s="12">
        <v>4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31" workbookViewId="0">
      <selection activeCell="J113" sqref="J113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8</v>
      </c>
      <c r="C11" s="2"/>
      <c r="D11" s="2"/>
      <c r="E11" s="11">
        <f>B11+C11+D11</f>
        <v>8</v>
      </c>
      <c r="F11" s="1"/>
      <c r="G11" s="9" t="s">
        <v>4</v>
      </c>
      <c r="H11" s="2">
        <v>4</v>
      </c>
      <c r="I11" s="2">
        <v>3</v>
      </c>
      <c r="J11" s="2"/>
      <c r="K11" s="11">
        <f>SUM(H11:J11)</f>
        <v>7</v>
      </c>
      <c r="L11" s="1"/>
      <c r="M11" s="9" t="s">
        <v>4</v>
      </c>
      <c r="N11" s="2">
        <v>3</v>
      </c>
      <c r="O11" s="2">
        <v>5</v>
      </c>
      <c r="P11" s="2">
        <v>1</v>
      </c>
      <c r="Q11" s="11">
        <f>SUM(N11:P11)</f>
        <v>9</v>
      </c>
    </row>
    <row r="12" spans="1:17" x14ac:dyDescent="0.25">
      <c r="A12" s="9" t="s">
        <v>5</v>
      </c>
      <c r="B12" s="2">
        <v>4</v>
      </c>
      <c r="C12" s="2"/>
      <c r="D12" s="2"/>
      <c r="E12" s="11">
        <f t="shared" ref="E12:E15" si="0">B12+C12+D12</f>
        <v>4</v>
      </c>
      <c r="F12" s="1"/>
      <c r="G12" s="9" t="s">
        <v>5</v>
      </c>
      <c r="H12" s="2">
        <v>1</v>
      </c>
      <c r="I12" s="2"/>
      <c r="J12" s="2"/>
      <c r="K12" s="11">
        <f t="shared" ref="K12:K15" si="1">SUM(H12:J12)</f>
        <v>1</v>
      </c>
      <c r="L12" s="1"/>
      <c r="M12" s="9" t="s">
        <v>5</v>
      </c>
      <c r="N12" s="2">
        <v>1</v>
      </c>
      <c r="O12" s="2"/>
      <c r="P12" s="2"/>
      <c r="Q12" s="11">
        <f t="shared" ref="Q12:Q15" si="2">SUM(N12:P12)</f>
        <v>1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>
        <v>3</v>
      </c>
      <c r="C14" s="2"/>
      <c r="D14" s="2"/>
      <c r="E14" s="11">
        <f t="shared" si="0"/>
        <v>3</v>
      </c>
      <c r="F14" s="1"/>
      <c r="G14" s="9" t="s">
        <v>7</v>
      </c>
      <c r="H14" s="2">
        <v>2</v>
      </c>
      <c r="I14" s="2"/>
      <c r="J14" s="2"/>
      <c r="K14" s="11">
        <f t="shared" si="1"/>
        <v>2</v>
      </c>
      <c r="L14" s="1"/>
      <c r="M14" s="9" t="s">
        <v>7</v>
      </c>
      <c r="N14" s="2"/>
      <c r="O14" s="2">
        <v>1</v>
      </c>
      <c r="P14" s="2"/>
      <c r="Q14" s="11">
        <f t="shared" si="2"/>
        <v>1</v>
      </c>
    </row>
    <row r="15" spans="1:17" x14ac:dyDescent="0.25">
      <c r="A15" s="9" t="s">
        <v>8</v>
      </c>
      <c r="B15" s="2">
        <v>1</v>
      </c>
      <c r="C15" s="2"/>
      <c r="D15" s="2">
        <v>1</v>
      </c>
      <c r="E15" s="11">
        <f t="shared" si="0"/>
        <v>2</v>
      </c>
      <c r="F15" s="1"/>
      <c r="G15" s="9" t="s">
        <v>8</v>
      </c>
      <c r="H15" s="2"/>
      <c r="I15" s="2">
        <v>1</v>
      </c>
      <c r="J15" s="2"/>
      <c r="K15" s="11">
        <f t="shared" si="1"/>
        <v>1</v>
      </c>
      <c r="L15" s="1"/>
      <c r="M15" s="9" t="s">
        <v>8</v>
      </c>
      <c r="N15" s="2">
        <v>4</v>
      </c>
      <c r="O15" s="2">
        <v>28</v>
      </c>
      <c r="P15" s="2"/>
      <c r="Q15" s="11">
        <f t="shared" si="2"/>
        <v>32</v>
      </c>
    </row>
    <row r="16" spans="1:17" x14ac:dyDescent="0.25">
      <c r="A16" s="9" t="s">
        <v>14</v>
      </c>
      <c r="B16" s="11">
        <f>B11+B12+B13+B14+B15</f>
        <v>16</v>
      </c>
      <c r="C16" s="11">
        <f t="shared" ref="C16:E16" si="3">C11+C12+C13+C14+C15</f>
        <v>0</v>
      </c>
      <c r="D16" s="11">
        <f t="shared" si="3"/>
        <v>1</v>
      </c>
      <c r="E16" s="11">
        <f t="shared" si="3"/>
        <v>17</v>
      </c>
      <c r="F16" s="1"/>
      <c r="G16" s="9" t="s">
        <v>14</v>
      </c>
      <c r="H16" s="11">
        <f>SUM(H11:H15)</f>
        <v>7</v>
      </c>
      <c r="I16" s="11">
        <f t="shared" ref="I16:K16" si="4">SUM(I11:I15)</f>
        <v>4</v>
      </c>
      <c r="J16" s="11">
        <f t="shared" si="4"/>
        <v>0</v>
      </c>
      <c r="K16" s="11">
        <f t="shared" si="4"/>
        <v>11</v>
      </c>
      <c r="L16" s="1"/>
      <c r="M16" s="9" t="s">
        <v>14</v>
      </c>
      <c r="N16" s="11">
        <f>SUM(N11:N15)</f>
        <v>8</v>
      </c>
      <c r="O16" s="11">
        <f t="shared" ref="O16:Q16" si="5">SUM(O11:O15)</f>
        <v>34</v>
      </c>
      <c r="P16" s="11">
        <f t="shared" si="5"/>
        <v>1</v>
      </c>
      <c r="Q16" s="11">
        <f t="shared" si="5"/>
        <v>43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16</v>
      </c>
      <c r="I30" s="12">
        <v>7</v>
      </c>
      <c r="J30" s="12">
        <v>8</v>
      </c>
    </row>
    <row r="31" spans="7:10" x14ac:dyDescent="0.25">
      <c r="G31" s="2" t="s">
        <v>12</v>
      </c>
      <c r="H31" s="12">
        <v>0</v>
      </c>
      <c r="I31" s="12">
        <v>4</v>
      </c>
      <c r="J31" s="12">
        <v>34</v>
      </c>
    </row>
    <row r="32" spans="7:10" x14ac:dyDescent="0.25">
      <c r="G32" s="2" t="s">
        <v>13</v>
      </c>
      <c r="H32" s="12">
        <v>1</v>
      </c>
      <c r="I32" s="12">
        <v>0</v>
      </c>
      <c r="J32" s="12">
        <v>1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4</v>
      </c>
      <c r="C51" s="2">
        <v>1</v>
      </c>
      <c r="D51" s="2">
        <v>1</v>
      </c>
      <c r="E51" s="11">
        <f>B51+C51+D51</f>
        <v>6</v>
      </c>
      <c r="F51" s="1"/>
      <c r="G51" s="9" t="s">
        <v>4</v>
      </c>
      <c r="H51" s="2">
        <v>10</v>
      </c>
      <c r="I51" s="2">
        <v>1</v>
      </c>
      <c r="J51" s="2"/>
      <c r="K51" s="11">
        <f>SUM(H51:J51)</f>
        <v>11</v>
      </c>
      <c r="L51" s="1"/>
      <c r="M51" s="9" t="s">
        <v>4</v>
      </c>
      <c r="N51" s="2"/>
      <c r="O51" s="2">
        <v>7</v>
      </c>
      <c r="P51" s="2"/>
      <c r="Q51" s="11">
        <f>SUM(N51:P51)</f>
        <v>7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8</v>
      </c>
      <c r="C52" s="2"/>
      <c r="D52" s="2"/>
      <c r="E52" s="11">
        <f t="shared" ref="E52:E55" si="6">B52+C52+D52</f>
        <v>8</v>
      </c>
      <c r="F52" s="1"/>
      <c r="G52" s="9" t="s">
        <v>5</v>
      </c>
      <c r="H52" s="2">
        <v>1</v>
      </c>
      <c r="I52" s="2"/>
      <c r="J52" s="2"/>
      <c r="K52" s="11">
        <f t="shared" ref="K52:K55" si="7">SUM(H52:J52)</f>
        <v>1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v>1</v>
      </c>
      <c r="C54" s="2"/>
      <c r="D54" s="2"/>
      <c r="E54" s="11">
        <f t="shared" si="6"/>
        <v>1</v>
      </c>
      <c r="F54" s="1"/>
      <c r="G54" s="9" t="s">
        <v>7</v>
      </c>
      <c r="H54" s="2">
        <v>1</v>
      </c>
      <c r="I54" s="2"/>
      <c r="J54" s="2"/>
      <c r="K54" s="11">
        <f t="shared" si="7"/>
        <v>1</v>
      </c>
      <c r="L54" s="1"/>
      <c r="M54" s="9" t="s">
        <v>7</v>
      </c>
      <c r="N54" s="2">
        <v>1</v>
      </c>
      <c r="O54" s="2"/>
      <c r="P54" s="2"/>
      <c r="Q54" s="11">
        <f t="shared" si="8"/>
        <v>1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>
        <v>1</v>
      </c>
      <c r="C55" s="2"/>
      <c r="D55" s="2">
        <v>1</v>
      </c>
      <c r="E55" s="11">
        <f t="shared" si="6"/>
        <v>2</v>
      </c>
      <c r="F55" s="1"/>
      <c r="G55" s="9" t="s">
        <v>8</v>
      </c>
      <c r="H55" s="2">
        <v>2</v>
      </c>
      <c r="I55" s="2">
        <v>1</v>
      </c>
      <c r="J55" s="2">
        <v>4</v>
      </c>
      <c r="K55" s="11">
        <f t="shared" si="7"/>
        <v>7</v>
      </c>
      <c r="L55" s="1"/>
      <c r="M55" s="9" t="s">
        <v>8</v>
      </c>
      <c r="N55" s="2">
        <v>2</v>
      </c>
      <c r="O55" s="2">
        <v>11</v>
      </c>
      <c r="P55" s="2">
        <v>1</v>
      </c>
      <c r="Q55" s="11">
        <f t="shared" si="8"/>
        <v>14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14</v>
      </c>
      <c r="C56" s="11">
        <f t="shared" ref="C56:E56" si="9">C51+C52+C53+C54+C55</f>
        <v>1</v>
      </c>
      <c r="D56" s="11">
        <f t="shared" si="9"/>
        <v>2</v>
      </c>
      <c r="E56" s="11">
        <f t="shared" si="9"/>
        <v>17</v>
      </c>
      <c r="F56" s="1"/>
      <c r="G56" s="9" t="s">
        <v>14</v>
      </c>
      <c r="H56" s="11">
        <f>SUM(H51:H55)</f>
        <v>14</v>
      </c>
      <c r="I56" s="11">
        <f t="shared" ref="I56:K56" si="10">SUM(I51:I55)</f>
        <v>2</v>
      </c>
      <c r="J56" s="11">
        <f t="shared" si="10"/>
        <v>4</v>
      </c>
      <c r="K56" s="11">
        <f t="shared" si="10"/>
        <v>20</v>
      </c>
      <c r="L56" s="1"/>
      <c r="M56" s="9" t="s">
        <v>14</v>
      </c>
      <c r="N56" s="11">
        <f>SUM(N51:N55)</f>
        <v>3</v>
      </c>
      <c r="O56" s="11">
        <f t="shared" ref="O56:Q56" si="11">SUM(O51:O55)</f>
        <v>18</v>
      </c>
      <c r="P56" s="11">
        <f t="shared" si="11"/>
        <v>1</v>
      </c>
      <c r="Q56" s="11">
        <f t="shared" si="11"/>
        <v>22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14</v>
      </c>
      <c r="I70" s="12">
        <v>14</v>
      </c>
      <c r="J70" s="12">
        <v>3</v>
      </c>
    </row>
    <row r="71" spans="7:22" x14ac:dyDescent="0.25">
      <c r="G71" s="2" t="s">
        <v>12</v>
      </c>
      <c r="H71" s="12">
        <v>1</v>
      </c>
      <c r="I71" s="12">
        <v>2</v>
      </c>
      <c r="J71" s="12">
        <v>18</v>
      </c>
    </row>
    <row r="72" spans="7:22" x14ac:dyDescent="0.25">
      <c r="G72" s="2" t="s">
        <v>13</v>
      </c>
      <c r="H72" s="12">
        <v>2</v>
      </c>
      <c r="I72" s="12">
        <v>4</v>
      </c>
      <c r="J72" s="12">
        <v>1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12</v>
      </c>
      <c r="C91" s="2">
        <f t="shared" si="12"/>
        <v>1</v>
      </c>
      <c r="D91" s="2">
        <f t="shared" si="12"/>
        <v>1</v>
      </c>
      <c r="E91" s="11">
        <f>B91+C91+D91</f>
        <v>14</v>
      </c>
      <c r="F91" s="1"/>
      <c r="G91" s="9" t="s">
        <v>4</v>
      </c>
      <c r="H91" s="2">
        <f t="shared" ref="H91:J95" si="13">H11+H51</f>
        <v>14</v>
      </c>
      <c r="I91" s="2">
        <f t="shared" si="13"/>
        <v>4</v>
      </c>
      <c r="J91" s="2">
        <f t="shared" si="13"/>
        <v>0</v>
      </c>
      <c r="K91" s="11">
        <f>SUM(H91:J91)</f>
        <v>18</v>
      </c>
      <c r="L91" s="1"/>
      <c r="M91" s="9" t="s">
        <v>4</v>
      </c>
      <c r="N91" s="2">
        <f t="shared" ref="N91:P95" si="14">N11+N51</f>
        <v>3</v>
      </c>
      <c r="O91" s="2">
        <f t="shared" si="14"/>
        <v>12</v>
      </c>
      <c r="P91" s="2">
        <f t="shared" si="14"/>
        <v>1</v>
      </c>
      <c r="Q91" s="11">
        <f>SUM(N91:P91)</f>
        <v>16</v>
      </c>
    </row>
    <row r="92" spans="1:22" x14ac:dyDescent="0.25">
      <c r="A92" s="9" t="s">
        <v>5</v>
      </c>
      <c r="B92" s="2">
        <f t="shared" si="12"/>
        <v>12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12</v>
      </c>
      <c r="F92" s="1"/>
      <c r="G92" s="9" t="s">
        <v>5</v>
      </c>
      <c r="H92" s="2">
        <f t="shared" si="13"/>
        <v>2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2</v>
      </c>
      <c r="L92" s="1"/>
      <c r="M92" s="9" t="s">
        <v>5</v>
      </c>
      <c r="N92" s="2">
        <f t="shared" si="14"/>
        <v>1</v>
      </c>
      <c r="O92" s="2">
        <f t="shared" si="14"/>
        <v>0</v>
      </c>
      <c r="P92" s="2">
        <f t="shared" si="14"/>
        <v>0</v>
      </c>
      <c r="Q92" s="11">
        <f t="shared" ref="Q92:Q95" si="17">SUM(N92:P92)</f>
        <v>1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4</v>
      </c>
      <c r="C94" s="2">
        <f t="shared" si="12"/>
        <v>0</v>
      </c>
      <c r="D94" s="2">
        <f t="shared" si="12"/>
        <v>0</v>
      </c>
      <c r="E94" s="11">
        <f t="shared" si="15"/>
        <v>4</v>
      </c>
      <c r="F94" s="1"/>
      <c r="G94" s="9" t="s">
        <v>7</v>
      </c>
      <c r="H94" s="2">
        <f t="shared" si="13"/>
        <v>3</v>
      </c>
      <c r="I94" s="2">
        <f t="shared" si="13"/>
        <v>0</v>
      </c>
      <c r="J94" s="2">
        <f t="shared" si="13"/>
        <v>0</v>
      </c>
      <c r="K94" s="11">
        <f t="shared" si="16"/>
        <v>3</v>
      </c>
      <c r="L94" s="1"/>
      <c r="M94" s="9" t="s">
        <v>7</v>
      </c>
      <c r="N94" s="2">
        <f t="shared" si="14"/>
        <v>1</v>
      </c>
      <c r="O94" s="2">
        <f t="shared" si="14"/>
        <v>1</v>
      </c>
      <c r="P94" s="2">
        <f t="shared" si="14"/>
        <v>0</v>
      </c>
      <c r="Q94" s="11">
        <f t="shared" si="17"/>
        <v>2</v>
      </c>
    </row>
    <row r="95" spans="1:22" x14ac:dyDescent="0.25">
      <c r="A95" s="9" t="s">
        <v>8</v>
      </c>
      <c r="B95" s="2">
        <f t="shared" si="12"/>
        <v>2</v>
      </c>
      <c r="C95" s="2">
        <f t="shared" si="12"/>
        <v>0</v>
      </c>
      <c r="D95" s="2">
        <f t="shared" si="12"/>
        <v>2</v>
      </c>
      <c r="E95" s="11">
        <f t="shared" si="15"/>
        <v>4</v>
      </c>
      <c r="F95" s="1"/>
      <c r="G95" s="9" t="s">
        <v>8</v>
      </c>
      <c r="H95" s="2">
        <f t="shared" si="13"/>
        <v>2</v>
      </c>
      <c r="I95" s="2">
        <f t="shared" si="13"/>
        <v>2</v>
      </c>
      <c r="J95" s="2">
        <f t="shared" si="13"/>
        <v>4</v>
      </c>
      <c r="K95" s="11">
        <f t="shared" si="16"/>
        <v>8</v>
      </c>
      <c r="L95" s="1"/>
      <c r="M95" s="9" t="s">
        <v>8</v>
      </c>
      <c r="N95" s="2">
        <f t="shared" si="14"/>
        <v>6</v>
      </c>
      <c r="O95" s="2">
        <f t="shared" si="14"/>
        <v>39</v>
      </c>
      <c r="P95" s="2">
        <f t="shared" si="14"/>
        <v>1</v>
      </c>
      <c r="Q95" s="11">
        <f t="shared" si="17"/>
        <v>46</v>
      </c>
    </row>
    <row r="96" spans="1:22" x14ac:dyDescent="0.25">
      <c r="A96" s="9" t="s">
        <v>14</v>
      </c>
      <c r="B96" s="11">
        <f>B91+B92+B93+B94+B95</f>
        <v>30</v>
      </c>
      <c r="C96" s="11">
        <f t="shared" ref="C96:E96" si="18">C91+C92+C93+C94+C95</f>
        <v>1</v>
      </c>
      <c r="D96" s="11">
        <f t="shared" si="18"/>
        <v>3</v>
      </c>
      <c r="E96" s="11">
        <f t="shared" si="18"/>
        <v>34</v>
      </c>
      <c r="F96" s="1"/>
      <c r="G96" s="9" t="s">
        <v>14</v>
      </c>
      <c r="H96" s="11">
        <f>SUM(H91:H95)</f>
        <v>21</v>
      </c>
      <c r="I96" s="11">
        <f t="shared" ref="I96:K96" si="19">SUM(I91:I95)</f>
        <v>6</v>
      </c>
      <c r="J96" s="11">
        <f t="shared" si="19"/>
        <v>4</v>
      </c>
      <c r="K96" s="11">
        <f t="shared" si="19"/>
        <v>31</v>
      </c>
      <c r="L96" s="1"/>
      <c r="M96" s="9" t="s">
        <v>14</v>
      </c>
      <c r="N96" s="11">
        <f>SUM(N91:N95)</f>
        <v>11</v>
      </c>
      <c r="O96" s="11">
        <f t="shared" ref="O96:Q96" si="20">SUM(O91:O95)</f>
        <v>52</v>
      </c>
      <c r="P96" s="11">
        <f t="shared" si="20"/>
        <v>2</v>
      </c>
      <c r="Q96" s="11">
        <f t="shared" si="20"/>
        <v>65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30</v>
      </c>
      <c r="I110" s="12">
        <v>21</v>
      </c>
      <c r="J110" s="12">
        <v>11</v>
      </c>
    </row>
    <row r="111" spans="7:10" x14ac:dyDescent="0.25">
      <c r="G111" s="2" t="s">
        <v>12</v>
      </c>
      <c r="H111" s="12">
        <v>1</v>
      </c>
      <c r="I111" s="12">
        <v>6</v>
      </c>
      <c r="J111" s="12">
        <v>52</v>
      </c>
    </row>
    <row r="112" spans="7:10" x14ac:dyDescent="0.25">
      <c r="G112" s="2" t="s">
        <v>13</v>
      </c>
      <c r="H112" s="12">
        <v>3</v>
      </c>
      <c r="I112" s="12">
        <v>4</v>
      </c>
      <c r="J112" s="12">
        <v>2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31" workbookViewId="0">
      <selection activeCell="J113" sqref="J113"/>
    </sheetView>
  </sheetViews>
  <sheetFormatPr baseColWidth="10" defaultRowHeight="15" x14ac:dyDescent="0.25"/>
  <cols>
    <col min="1" max="1" width="18.140625" style="3" bestFit="1" customWidth="1"/>
    <col min="2" max="5" width="8.85546875" style="3" customWidth="1"/>
    <col min="6" max="6" width="4.42578125" style="3" customWidth="1"/>
    <col min="7" max="7" width="18.140625" style="3" bestFit="1" customWidth="1"/>
    <col min="8" max="11" width="8.85546875" style="3" customWidth="1"/>
    <col min="12" max="12" width="3.42578125" style="3" customWidth="1"/>
    <col min="13" max="13" width="18.140625" style="3" bestFit="1" customWidth="1"/>
    <col min="14" max="17" width="8.85546875" style="3" customWidth="1"/>
    <col min="18" max="16384" width="11.42578125" style="3"/>
  </cols>
  <sheetData>
    <row r="1" spans="1:17" ht="16.5" thickBot="1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6.5" thickBot="1" x14ac:dyDescent="0.3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.75" thickBot="1" x14ac:dyDescent="0.3">
      <c r="A5" s="5"/>
      <c r="B5" s="5"/>
      <c r="C5" s="5"/>
      <c r="D5" s="5"/>
      <c r="E5" s="5"/>
      <c r="F5" s="5"/>
      <c r="G5" s="5"/>
    </row>
    <row r="6" spans="1:17" ht="16.5" thickBot="1" x14ac:dyDescent="0.3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1:17" x14ac:dyDescent="0.25">
      <c r="A8" s="1" t="s">
        <v>0</v>
      </c>
      <c r="B8" s="1"/>
      <c r="C8" s="1"/>
      <c r="D8" s="1"/>
      <c r="E8" s="1"/>
      <c r="F8" s="1"/>
      <c r="G8" s="1" t="s">
        <v>1</v>
      </c>
      <c r="H8" s="1"/>
      <c r="I8" s="1"/>
      <c r="J8" s="1"/>
      <c r="K8" s="1"/>
      <c r="L8" s="1"/>
      <c r="M8" s="1" t="s">
        <v>2</v>
      </c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9" t="s">
        <v>3</v>
      </c>
      <c r="B10" s="10" t="s">
        <v>11</v>
      </c>
      <c r="C10" s="10" t="s">
        <v>12</v>
      </c>
      <c r="D10" s="10" t="s">
        <v>13</v>
      </c>
      <c r="E10" s="10" t="s">
        <v>14</v>
      </c>
      <c r="F10" s="1"/>
      <c r="G10" s="9" t="s">
        <v>3</v>
      </c>
      <c r="H10" s="10" t="s">
        <v>11</v>
      </c>
      <c r="I10" s="10" t="s">
        <v>12</v>
      </c>
      <c r="J10" s="10" t="s">
        <v>13</v>
      </c>
      <c r="K10" s="10" t="s">
        <v>14</v>
      </c>
      <c r="L10" s="1"/>
      <c r="M10" s="9" t="s">
        <v>3</v>
      </c>
      <c r="N10" s="10" t="s">
        <v>11</v>
      </c>
      <c r="O10" s="10" t="s">
        <v>12</v>
      </c>
      <c r="P10" s="10" t="s">
        <v>13</v>
      </c>
      <c r="Q10" s="10" t="s">
        <v>14</v>
      </c>
    </row>
    <row r="11" spans="1:17" x14ac:dyDescent="0.25">
      <c r="A11" s="9" t="s">
        <v>4</v>
      </c>
      <c r="B11" s="2">
        <v>8</v>
      </c>
      <c r="C11" s="2"/>
      <c r="D11" s="2"/>
      <c r="E11" s="11">
        <f>B11+C11+D11</f>
        <v>8</v>
      </c>
      <c r="F11" s="1"/>
      <c r="G11" s="9" t="s">
        <v>4</v>
      </c>
      <c r="H11" s="2">
        <v>7</v>
      </c>
      <c r="I11" s="2"/>
      <c r="J11" s="2"/>
      <c r="K11" s="11">
        <f>SUM(H11:J11)</f>
        <v>7</v>
      </c>
      <c r="L11" s="1"/>
      <c r="M11" s="9" t="s">
        <v>4</v>
      </c>
      <c r="N11" s="2">
        <v>3</v>
      </c>
      <c r="O11" s="2">
        <v>10</v>
      </c>
      <c r="P11" s="2"/>
      <c r="Q11" s="11">
        <f>SUM(N11:P11)</f>
        <v>13</v>
      </c>
    </row>
    <row r="12" spans="1:17" x14ac:dyDescent="0.25">
      <c r="A12" s="9" t="s">
        <v>5</v>
      </c>
      <c r="B12" s="2">
        <v>1</v>
      </c>
      <c r="C12" s="2"/>
      <c r="D12" s="2"/>
      <c r="E12" s="11">
        <f t="shared" ref="E12:E15" si="0">B12+C12+D12</f>
        <v>1</v>
      </c>
      <c r="F12" s="1"/>
      <c r="G12" s="9" t="s">
        <v>5</v>
      </c>
      <c r="H12" s="2"/>
      <c r="I12" s="2"/>
      <c r="J12" s="2"/>
      <c r="K12" s="11">
        <f t="shared" ref="K12:K15" si="1">SUM(H12:J12)</f>
        <v>0</v>
      </c>
      <c r="L12" s="1"/>
      <c r="M12" s="9" t="s">
        <v>5</v>
      </c>
      <c r="N12" s="2"/>
      <c r="O12" s="2">
        <v>1</v>
      </c>
      <c r="P12" s="2"/>
      <c r="Q12" s="11">
        <f t="shared" ref="Q12:Q15" si="2">SUM(N12:P12)</f>
        <v>1</v>
      </c>
    </row>
    <row r="13" spans="1:17" x14ac:dyDescent="0.25">
      <c r="A13" s="9" t="s">
        <v>6</v>
      </c>
      <c r="B13" s="2"/>
      <c r="C13" s="2"/>
      <c r="D13" s="2"/>
      <c r="E13" s="11">
        <f t="shared" si="0"/>
        <v>0</v>
      </c>
      <c r="F13" s="1"/>
      <c r="G13" s="9" t="s">
        <v>6</v>
      </c>
      <c r="H13" s="2"/>
      <c r="I13" s="2"/>
      <c r="J13" s="2"/>
      <c r="K13" s="11">
        <f t="shared" si="1"/>
        <v>0</v>
      </c>
      <c r="L13" s="1"/>
      <c r="M13" s="9" t="s">
        <v>6</v>
      </c>
      <c r="N13" s="2"/>
      <c r="O13" s="2"/>
      <c r="P13" s="2"/>
      <c r="Q13" s="11">
        <f t="shared" si="2"/>
        <v>0</v>
      </c>
    </row>
    <row r="14" spans="1:17" x14ac:dyDescent="0.25">
      <c r="A14" s="9" t="s">
        <v>7</v>
      </c>
      <c r="B14" s="2"/>
      <c r="C14" s="2">
        <v>1</v>
      </c>
      <c r="D14" s="2"/>
      <c r="E14" s="11">
        <f t="shared" si="0"/>
        <v>1</v>
      </c>
      <c r="F14" s="1"/>
      <c r="G14" s="9" t="s">
        <v>7</v>
      </c>
      <c r="H14" s="2"/>
      <c r="I14" s="2"/>
      <c r="J14" s="2"/>
      <c r="K14" s="11">
        <f t="shared" si="1"/>
        <v>0</v>
      </c>
      <c r="L14" s="1"/>
      <c r="M14" s="9" t="s">
        <v>7</v>
      </c>
      <c r="N14" s="2"/>
      <c r="O14" s="2">
        <v>4</v>
      </c>
      <c r="P14" s="2"/>
      <c r="Q14" s="11">
        <f t="shared" si="2"/>
        <v>4</v>
      </c>
    </row>
    <row r="15" spans="1:17" x14ac:dyDescent="0.25">
      <c r="A15" s="9" t="s">
        <v>8</v>
      </c>
      <c r="B15" s="2">
        <v>1</v>
      </c>
      <c r="C15" s="2"/>
      <c r="D15" s="2">
        <v>1</v>
      </c>
      <c r="E15" s="11">
        <f t="shared" si="0"/>
        <v>2</v>
      </c>
      <c r="F15" s="1"/>
      <c r="G15" s="9" t="s">
        <v>8</v>
      </c>
      <c r="H15" s="2">
        <v>1</v>
      </c>
      <c r="I15" s="2">
        <v>1</v>
      </c>
      <c r="J15" s="2"/>
      <c r="K15" s="11">
        <f t="shared" si="1"/>
        <v>2</v>
      </c>
      <c r="L15" s="1"/>
      <c r="M15" s="9" t="s">
        <v>8</v>
      </c>
      <c r="N15" s="2">
        <v>1</v>
      </c>
      <c r="O15" s="2">
        <v>28</v>
      </c>
      <c r="P15" s="2">
        <v>1</v>
      </c>
      <c r="Q15" s="11">
        <f t="shared" si="2"/>
        <v>30</v>
      </c>
    </row>
    <row r="16" spans="1:17" x14ac:dyDescent="0.25">
      <c r="A16" s="9" t="s">
        <v>14</v>
      </c>
      <c r="B16" s="11">
        <f>B11+B12+B13+B14+B15</f>
        <v>10</v>
      </c>
      <c r="C16" s="11">
        <f t="shared" ref="C16:E16" si="3">C11+C12+C13+C14+C15</f>
        <v>1</v>
      </c>
      <c r="D16" s="11">
        <f t="shared" si="3"/>
        <v>1</v>
      </c>
      <c r="E16" s="11">
        <f t="shared" si="3"/>
        <v>12</v>
      </c>
      <c r="F16" s="1"/>
      <c r="G16" s="9" t="s">
        <v>14</v>
      </c>
      <c r="H16" s="11">
        <f>SUM(H11:H15)</f>
        <v>8</v>
      </c>
      <c r="I16" s="11">
        <f t="shared" ref="I16:K16" si="4">SUM(I11:I15)</f>
        <v>1</v>
      </c>
      <c r="J16" s="11">
        <f t="shared" si="4"/>
        <v>0</v>
      </c>
      <c r="K16" s="11">
        <f t="shared" si="4"/>
        <v>9</v>
      </c>
      <c r="L16" s="1"/>
      <c r="M16" s="9" t="s">
        <v>14</v>
      </c>
      <c r="N16" s="11">
        <f>SUM(N11:N15)</f>
        <v>4</v>
      </c>
      <c r="O16" s="11">
        <f t="shared" ref="O16:Q16" si="5">SUM(O11:O15)</f>
        <v>43</v>
      </c>
      <c r="P16" s="11">
        <f t="shared" si="5"/>
        <v>1</v>
      </c>
      <c r="Q16" s="11">
        <f t="shared" si="5"/>
        <v>48</v>
      </c>
    </row>
    <row r="29" spans="7:10" x14ac:dyDescent="0.25">
      <c r="G29" s="9" t="s">
        <v>15</v>
      </c>
      <c r="H29" s="10" t="s">
        <v>16</v>
      </c>
      <c r="I29" s="10" t="s">
        <v>17</v>
      </c>
      <c r="J29" s="10" t="s">
        <v>18</v>
      </c>
    </row>
    <row r="30" spans="7:10" x14ac:dyDescent="0.25">
      <c r="G30" s="2" t="s">
        <v>11</v>
      </c>
      <c r="H30" s="12">
        <v>10</v>
      </c>
      <c r="I30" s="12">
        <v>8</v>
      </c>
      <c r="J30" s="12">
        <v>4</v>
      </c>
    </row>
    <row r="31" spans="7:10" x14ac:dyDescent="0.25">
      <c r="G31" s="2" t="s">
        <v>12</v>
      </c>
      <c r="H31" s="12">
        <v>1</v>
      </c>
      <c r="I31" s="12">
        <v>1</v>
      </c>
      <c r="J31" s="12">
        <v>43</v>
      </c>
    </row>
    <row r="32" spans="7:10" x14ac:dyDescent="0.25">
      <c r="G32" s="2" t="s">
        <v>13</v>
      </c>
      <c r="H32" s="12">
        <v>1</v>
      </c>
      <c r="I32" s="12">
        <v>0</v>
      </c>
      <c r="J32" s="12">
        <v>1</v>
      </c>
    </row>
    <row r="45" spans="1:17" ht="15.75" thickBot="1" x14ac:dyDescent="0.3"/>
    <row r="46" spans="1:17" ht="16.5" thickBot="1" x14ac:dyDescent="0.3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8" spans="1:17" x14ac:dyDescent="0.25">
      <c r="A48" s="1" t="s">
        <v>0</v>
      </c>
      <c r="B48" s="1"/>
      <c r="C48" s="1"/>
      <c r="D48" s="1"/>
      <c r="E48" s="1"/>
      <c r="F48" s="1"/>
      <c r="G48" s="1" t="s">
        <v>1</v>
      </c>
      <c r="H48" s="1"/>
      <c r="I48" s="1"/>
      <c r="J48" s="1"/>
      <c r="K48" s="1"/>
      <c r="L48" s="1"/>
      <c r="M48" s="1" t="s">
        <v>2</v>
      </c>
      <c r="N48" s="1"/>
      <c r="O48" s="1"/>
      <c r="P48" s="1"/>
      <c r="Q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  <c r="T49" s="13"/>
      <c r="U49" s="13"/>
      <c r="V49" s="13"/>
    </row>
    <row r="50" spans="1:22" x14ac:dyDescent="0.25">
      <c r="A50" s="9" t="s">
        <v>3</v>
      </c>
      <c r="B50" s="10" t="s">
        <v>11</v>
      </c>
      <c r="C50" s="10" t="s">
        <v>12</v>
      </c>
      <c r="D50" s="10" t="s">
        <v>13</v>
      </c>
      <c r="E50" s="10" t="s">
        <v>14</v>
      </c>
      <c r="F50" s="1"/>
      <c r="G50" s="9" t="s">
        <v>3</v>
      </c>
      <c r="H50" s="10" t="s">
        <v>11</v>
      </c>
      <c r="I50" s="10" t="s">
        <v>12</v>
      </c>
      <c r="J50" s="10" t="s">
        <v>13</v>
      </c>
      <c r="K50" s="10" t="s">
        <v>14</v>
      </c>
      <c r="L50" s="1"/>
      <c r="M50" s="9" t="s">
        <v>3</v>
      </c>
      <c r="N50" s="10" t="s">
        <v>11</v>
      </c>
      <c r="O50" s="10" t="s">
        <v>12</v>
      </c>
      <c r="P50" s="10" t="s">
        <v>13</v>
      </c>
      <c r="Q50" s="10" t="s">
        <v>14</v>
      </c>
      <c r="R50" s="13"/>
      <c r="S50" s="13"/>
      <c r="T50" s="13"/>
      <c r="U50" s="13"/>
      <c r="V50" s="13"/>
    </row>
    <row r="51" spans="1:22" x14ac:dyDescent="0.25">
      <c r="A51" s="9" t="s">
        <v>4</v>
      </c>
      <c r="B51" s="2">
        <v>15</v>
      </c>
      <c r="C51" s="2">
        <v>2</v>
      </c>
      <c r="D51" s="2">
        <v>1</v>
      </c>
      <c r="E51" s="11">
        <f>B51+C51+D51</f>
        <v>18</v>
      </c>
      <c r="F51" s="1"/>
      <c r="G51" s="9" t="s">
        <v>4</v>
      </c>
      <c r="H51" s="2">
        <v>8</v>
      </c>
      <c r="I51" s="2"/>
      <c r="J51" s="2"/>
      <c r="K51" s="11">
        <f>SUM(H51:J51)</f>
        <v>8</v>
      </c>
      <c r="L51" s="1"/>
      <c r="M51" s="9" t="s">
        <v>4</v>
      </c>
      <c r="N51" s="2">
        <v>5</v>
      </c>
      <c r="O51" s="2">
        <v>1</v>
      </c>
      <c r="P51" s="2"/>
      <c r="Q51" s="11">
        <f>SUM(N51:P51)</f>
        <v>6</v>
      </c>
      <c r="R51" s="13"/>
      <c r="S51" s="13"/>
      <c r="T51" s="13"/>
      <c r="U51" s="13"/>
      <c r="V51" s="13"/>
    </row>
    <row r="52" spans="1:22" ht="15" customHeight="1" x14ac:dyDescent="0.25">
      <c r="A52" s="9" t="s">
        <v>5</v>
      </c>
      <c r="B52" s="2">
        <v>1</v>
      </c>
      <c r="C52" s="2"/>
      <c r="D52" s="2"/>
      <c r="E52" s="11">
        <f t="shared" ref="E52:E55" si="6">B52+C52+D52</f>
        <v>1</v>
      </c>
      <c r="F52" s="1"/>
      <c r="G52" s="9" t="s">
        <v>5</v>
      </c>
      <c r="H52" s="2">
        <v>2</v>
      </c>
      <c r="I52" s="2"/>
      <c r="J52" s="2"/>
      <c r="K52" s="11">
        <f t="shared" ref="K52:K55" si="7">SUM(H52:J52)</f>
        <v>2</v>
      </c>
      <c r="L52" s="1"/>
      <c r="M52" s="9" t="s">
        <v>5</v>
      </c>
      <c r="N52" s="2"/>
      <c r="O52" s="2"/>
      <c r="P52" s="2"/>
      <c r="Q52" s="11">
        <f t="shared" ref="Q52:Q55" si="8">SUM(N52:P52)</f>
        <v>0</v>
      </c>
      <c r="R52" s="13"/>
      <c r="S52" s="13"/>
      <c r="T52" s="13"/>
      <c r="U52" s="13"/>
      <c r="V52" s="13"/>
    </row>
    <row r="53" spans="1:22" x14ac:dyDescent="0.25">
      <c r="A53" s="9" t="s">
        <v>6</v>
      </c>
      <c r="B53" s="2"/>
      <c r="C53" s="2"/>
      <c r="D53" s="2"/>
      <c r="E53" s="11">
        <f t="shared" si="6"/>
        <v>0</v>
      </c>
      <c r="F53" s="1"/>
      <c r="G53" s="9" t="s">
        <v>6</v>
      </c>
      <c r="H53" s="2"/>
      <c r="I53" s="2"/>
      <c r="J53" s="2"/>
      <c r="K53" s="11">
        <f t="shared" si="7"/>
        <v>0</v>
      </c>
      <c r="L53" s="1"/>
      <c r="M53" s="9" t="s">
        <v>6</v>
      </c>
      <c r="N53" s="2"/>
      <c r="O53" s="2"/>
      <c r="P53" s="2"/>
      <c r="Q53" s="11">
        <f t="shared" si="8"/>
        <v>0</v>
      </c>
      <c r="R53" s="13"/>
      <c r="S53" s="13"/>
      <c r="T53" s="13"/>
      <c r="U53" s="13"/>
      <c r="V53" s="13"/>
    </row>
    <row r="54" spans="1:22" x14ac:dyDescent="0.25">
      <c r="A54" s="9" t="s">
        <v>7</v>
      </c>
      <c r="B54" s="2">
        <v>1</v>
      </c>
      <c r="C54" s="2">
        <v>1</v>
      </c>
      <c r="D54" s="2"/>
      <c r="E54" s="11">
        <f t="shared" si="6"/>
        <v>2</v>
      </c>
      <c r="F54" s="1"/>
      <c r="G54" s="9" t="s">
        <v>7</v>
      </c>
      <c r="H54" s="2">
        <v>7</v>
      </c>
      <c r="I54" s="2"/>
      <c r="J54" s="2"/>
      <c r="K54" s="11">
        <f t="shared" si="7"/>
        <v>7</v>
      </c>
      <c r="L54" s="1"/>
      <c r="M54" s="9" t="s">
        <v>7</v>
      </c>
      <c r="N54" s="2">
        <v>4</v>
      </c>
      <c r="O54" s="2">
        <v>2</v>
      </c>
      <c r="P54" s="2"/>
      <c r="Q54" s="11">
        <f t="shared" si="8"/>
        <v>6</v>
      </c>
      <c r="R54" s="13"/>
      <c r="S54" s="13"/>
      <c r="T54" s="13"/>
      <c r="U54" s="13"/>
      <c r="V54" s="13"/>
    </row>
    <row r="55" spans="1:22" x14ac:dyDescent="0.25">
      <c r="A55" s="9" t="s">
        <v>8</v>
      </c>
      <c r="B55" s="2"/>
      <c r="C55" s="2">
        <v>2</v>
      </c>
      <c r="D55" s="2">
        <v>3</v>
      </c>
      <c r="E55" s="11">
        <f t="shared" si="6"/>
        <v>5</v>
      </c>
      <c r="F55" s="1"/>
      <c r="G55" s="9" t="s">
        <v>8</v>
      </c>
      <c r="H55" s="2">
        <v>2</v>
      </c>
      <c r="I55" s="2">
        <v>1</v>
      </c>
      <c r="J55" s="2"/>
      <c r="K55" s="11">
        <f t="shared" si="7"/>
        <v>3</v>
      </c>
      <c r="L55" s="1"/>
      <c r="M55" s="9" t="s">
        <v>8</v>
      </c>
      <c r="N55" s="2">
        <v>3</v>
      </c>
      <c r="O55" s="2">
        <v>8</v>
      </c>
      <c r="P55" s="2">
        <v>1</v>
      </c>
      <c r="Q55" s="11">
        <f t="shared" si="8"/>
        <v>12</v>
      </c>
      <c r="R55" s="13"/>
      <c r="S55" s="13"/>
      <c r="T55" s="13"/>
      <c r="U55" s="13"/>
      <c r="V55" s="13"/>
    </row>
    <row r="56" spans="1:22" x14ac:dyDescent="0.25">
      <c r="A56" s="9" t="s">
        <v>14</v>
      </c>
      <c r="B56" s="11">
        <f>B51+B52+B53+B54+B55</f>
        <v>17</v>
      </c>
      <c r="C56" s="11">
        <f t="shared" ref="C56:E56" si="9">C51+C52+C53+C54+C55</f>
        <v>5</v>
      </c>
      <c r="D56" s="11">
        <f t="shared" si="9"/>
        <v>4</v>
      </c>
      <c r="E56" s="11">
        <f t="shared" si="9"/>
        <v>26</v>
      </c>
      <c r="F56" s="1"/>
      <c r="G56" s="9" t="s">
        <v>14</v>
      </c>
      <c r="H56" s="11">
        <f>SUM(H51:H55)</f>
        <v>19</v>
      </c>
      <c r="I56" s="11">
        <f t="shared" ref="I56:K56" si="10">SUM(I51:I55)</f>
        <v>1</v>
      </c>
      <c r="J56" s="11">
        <f t="shared" si="10"/>
        <v>0</v>
      </c>
      <c r="K56" s="11">
        <f t="shared" si="10"/>
        <v>20</v>
      </c>
      <c r="L56" s="1"/>
      <c r="M56" s="9" t="s">
        <v>14</v>
      </c>
      <c r="N56" s="11">
        <f>SUM(N51:N55)</f>
        <v>12</v>
      </c>
      <c r="O56" s="11">
        <f t="shared" ref="O56:Q56" si="11">SUM(O51:O55)</f>
        <v>11</v>
      </c>
      <c r="P56" s="11">
        <f t="shared" si="11"/>
        <v>1</v>
      </c>
      <c r="Q56" s="11">
        <f t="shared" si="11"/>
        <v>24</v>
      </c>
      <c r="R56" s="13"/>
      <c r="S56" s="13"/>
      <c r="T56" s="13"/>
      <c r="U56" s="13"/>
      <c r="V56" s="13"/>
    </row>
    <row r="57" spans="1:22" x14ac:dyDescent="0.25">
      <c r="P57" s="13"/>
      <c r="Q57" s="13"/>
      <c r="R57" s="13"/>
      <c r="S57" s="13"/>
      <c r="T57" s="13"/>
      <c r="U57" s="13"/>
      <c r="V57" s="13"/>
    </row>
    <row r="58" spans="1:22" x14ac:dyDescent="0.25">
      <c r="P58" s="13"/>
      <c r="Q58" s="13"/>
      <c r="R58" s="13"/>
      <c r="S58" s="13"/>
      <c r="T58" s="13"/>
      <c r="U58" s="13"/>
      <c r="V58" s="13"/>
    </row>
    <row r="59" spans="1:22" x14ac:dyDescent="0.25">
      <c r="P59" s="13"/>
      <c r="Q59" s="13"/>
      <c r="R59" s="13"/>
      <c r="S59" s="13"/>
      <c r="T59" s="13"/>
      <c r="U59" s="13"/>
      <c r="V59" s="13"/>
    </row>
    <row r="60" spans="1:22" x14ac:dyDescent="0.25">
      <c r="P60" s="13"/>
      <c r="Q60" s="13"/>
      <c r="R60" s="13"/>
      <c r="S60" s="13"/>
      <c r="T60" s="13"/>
      <c r="U60" s="13"/>
      <c r="V60" s="13"/>
    </row>
    <row r="61" spans="1:22" x14ac:dyDescent="0.25">
      <c r="P61" s="13"/>
      <c r="Q61" s="13"/>
      <c r="R61" s="13"/>
      <c r="S61" s="13"/>
      <c r="T61" s="13"/>
      <c r="U61" s="13"/>
      <c r="V61" s="13"/>
    </row>
    <row r="62" spans="1:22" x14ac:dyDescent="0.25">
      <c r="P62" s="13"/>
      <c r="Q62" s="13"/>
      <c r="R62" s="13"/>
      <c r="S62" s="13"/>
      <c r="T62" s="13"/>
      <c r="U62" s="13"/>
      <c r="V62" s="13"/>
    </row>
    <row r="63" spans="1:22" x14ac:dyDescent="0.25">
      <c r="P63" s="13"/>
      <c r="Q63" s="13"/>
      <c r="R63" s="13"/>
      <c r="S63" s="13"/>
      <c r="T63" s="13"/>
      <c r="U63" s="13"/>
      <c r="V63" s="13"/>
    </row>
    <row r="64" spans="1:22" x14ac:dyDescent="0.25">
      <c r="P64" s="13"/>
      <c r="Q64" s="13"/>
      <c r="R64" s="13"/>
      <c r="S64" s="13"/>
      <c r="T64" s="13"/>
      <c r="U64" s="13"/>
      <c r="V64" s="13"/>
    </row>
    <row r="65" spans="7:22" x14ac:dyDescent="0.25">
      <c r="P65" s="13"/>
      <c r="Q65" s="13"/>
      <c r="R65" s="13"/>
      <c r="S65" s="13"/>
      <c r="T65" s="13"/>
      <c r="U65" s="13"/>
      <c r="V65" s="13"/>
    </row>
    <row r="66" spans="7:22" x14ac:dyDescent="0.25">
      <c r="P66" s="13"/>
      <c r="Q66" s="13"/>
      <c r="R66" s="13"/>
      <c r="S66" s="13"/>
      <c r="T66" s="13"/>
      <c r="U66" s="13"/>
      <c r="V66" s="13"/>
    </row>
    <row r="67" spans="7:22" x14ac:dyDescent="0.25">
      <c r="P67" s="13"/>
      <c r="Q67" s="13"/>
      <c r="R67" s="13"/>
      <c r="S67" s="13"/>
      <c r="T67" s="13"/>
      <c r="U67" s="13"/>
      <c r="V67" s="13"/>
    </row>
    <row r="68" spans="7:22" x14ac:dyDescent="0.25">
      <c r="P68" s="13"/>
      <c r="Q68" s="13"/>
      <c r="R68" s="13"/>
      <c r="S68" s="13"/>
      <c r="T68" s="13"/>
      <c r="U68" s="13"/>
      <c r="V68" s="13"/>
    </row>
    <row r="69" spans="7:22" x14ac:dyDescent="0.25">
      <c r="G69" s="9" t="s">
        <v>15</v>
      </c>
      <c r="H69" s="10" t="s">
        <v>16</v>
      </c>
      <c r="I69" s="10" t="s">
        <v>17</v>
      </c>
      <c r="J69" s="10" t="s">
        <v>18</v>
      </c>
    </row>
    <row r="70" spans="7:22" x14ac:dyDescent="0.25">
      <c r="G70" s="2" t="s">
        <v>11</v>
      </c>
      <c r="H70" s="12">
        <v>17</v>
      </c>
      <c r="I70" s="12">
        <v>19</v>
      </c>
      <c r="J70" s="12">
        <v>12</v>
      </c>
    </row>
    <row r="71" spans="7:22" x14ac:dyDescent="0.25">
      <c r="G71" s="2" t="s">
        <v>12</v>
      </c>
      <c r="H71" s="12">
        <v>5</v>
      </c>
      <c r="I71" s="12">
        <v>1</v>
      </c>
      <c r="J71" s="12">
        <v>11</v>
      </c>
    </row>
    <row r="72" spans="7:22" x14ac:dyDescent="0.25">
      <c r="G72" s="2" t="s">
        <v>13</v>
      </c>
      <c r="H72" s="12">
        <v>4</v>
      </c>
      <c r="I72" s="12">
        <v>0</v>
      </c>
      <c r="J72" s="12">
        <v>1</v>
      </c>
    </row>
    <row r="84" spans="1:22" x14ac:dyDescent="0.25">
      <c r="P84" s="13"/>
      <c r="Q84" s="13"/>
      <c r="R84" s="13"/>
      <c r="S84" s="13"/>
      <c r="T84" s="13"/>
      <c r="U84" s="13"/>
      <c r="V84" s="13"/>
    </row>
    <row r="85" spans="1:22" ht="15.75" thickBot="1" x14ac:dyDescent="0.3">
      <c r="P85" s="13"/>
      <c r="Q85" s="13"/>
      <c r="R85" s="13"/>
      <c r="S85" s="13"/>
      <c r="T85" s="13"/>
      <c r="U85" s="13"/>
      <c r="V85" s="13"/>
    </row>
    <row r="86" spans="1:22" ht="16.5" thickBot="1" x14ac:dyDescent="0.3">
      <c r="A86" s="6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8"/>
      <c r="R86" s="13"/>
      <c r="S86" s="13"/>
      <c r="T86" s="13"/>
      <c r="U86" s="13"/>
      <c r="V86" s="13"/>
    </row>
    <row r="87" spans="1:22" x14ac:dyDescent="0.25">
      <c r="P87" s="13"/>
      <c r="Q87" s="13"/>
      <c r="R87" s="13"/>
      <c r="S87" s="13"/>
      <c r="T87" s="13"/>
      <c r="U87" s="13"/>
      <c r="V87" s="13"/>
    </row>
    <row r="88" spans="1:22" x14ac:dyDescent="0.25">
      <c r="A88" s="1" t="s">
        <v>0</v>
      </c>
      <c r="B88" s="1"/>
      <c r="C88" s="1"/>
      <c r="D88" s="1"/>
      <c r="E88" s="1"/>
      <c r="F88" s="1"/>
      <c r="G88" s="1" t="s">
        <v>1</v>
      </c>
      <c r="H88" s="1"/>
      <c r="I88" s="1"/>
      <c r="J88" s="1"/>
      <c r="K88" s="1"/>
      <c r="L88" s="1"/>
      <c r="M88" s="1" t="s">
        <v>2</v>
      </c>
      <c r="N88" s="1"/>
      <c r="O88" s="1"/>
      <c r="P88" s="1"/>
      <c r="Q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22" x14ac:dyDescent="0.25">
      <c r="A90" s="9" t="s">
        <v>3</v>
      </c>
      <c r="B90" s="10" t="s">
        <v>11</v>
      </c>
      <c r="C90" s="10" t="s">
        <v>12</v>
      </c>
      <c r="D90" s="10" t="s">
        <v>13</v>
      </c>
      <c r="E90" s="10" t="s">
        <v>14</v>
      </c>
      <c r="F90" s="1"/>
      <c r="G90" s="9" t="s">
        <v>3</v>
      </c>
      <c r="H90" s="10" t="s">
        <v>11</v>
      </c>
      <c r="I90" s="10" t="s">
        <v>12</v>
      </c>
      <c r="J90" s="10" t="s">
        <v>13</v>
      </c>
      <c r="K90" s="10" t="s">
        <v>14</v>
      </c>
      <c r="L90" s="1"/>
      <c r="M90" s="9" t="s">
        <v>3</v>
      </c>
      <c r="N90" s="10" t="s">
        <v>11</v>
      </c>
      <c r="O90" s="10" t="s">
        <v>12</v>
      </c>
      <c r="P90" s="10" t="s">
        <v>13</v>
      </c>
      <c r="Q90" s="10" t="s">
        <v>14</v>
      </c>
    </row>
    <row r="91" spans="1:22" x14ac:dyDescent="0.25">
      <c r="A91" s="9" t="s">
        <v>4</v>
      </c>
      <c r="B91" s="2">
        <f t="shared" ref="B91:D95" si="12">B11+B51</f>
        <v>23</v>
      </c>
      <c r="C91" s="2">
        <f t="shared" si="12"/>
        <v>2</v>
      </c>
      <c r="D91" s="2">
        <f t="shared" si="12"/>
        <v>1</v>
      </c>
      <c r="E91" s="11">
        <f>B91+C91+D91</f>
        <v>26</v>
      </c>
      <c r="F91" s="1"/>
      <c r="G91" s="9" t="s">
        <v>4</v>
      </c>
      <c r="H91" s="2">
        <f t="shared" ref="H91:J95" si="13">H11+H51</f>
        <v>15</v>
      </c>
      <c r="I91" s="2">
        <f t="shared" si="13"/>
        <v>0</v>
      </c>
      <c r="J91" s="2">
        <f t="shared" si="13"/>
        <v>0</v>
      </c>
      <c r="K91" s="11">
        <f>SUM(H91:J91)</f>
        <v>15</v>
      </c>
      <c r="L91" s="1"/>
      <c r="M91" s="9" t="s">
        <v>4</v>
      </c>
      <c r="N91" s="2">
        <f t="shared" ref="N91:P95" si="14">N11+N51</f>
        <v>8</v>
      </c>
      <c r="O91" s="2">
        <f t="shared" si="14"/>
        <v>11</v>
      </c>
      <c r="P91" s="2">
        <f t="shared" si="14"/>
        <v>0</v>
      </c>
      <c r="Q91" s="11">
        <f>SUM(N91:P91)</f>
        <v>19</v>
      </c>
    </row>
    <row r="92" spans="1:22" x14ac:dyDescent="0.25">
      <c r="A92" s="9" t="s">
        <v>5</v>
      </c>
      <c r="B92" s="2">
        <f t="shared" si="12"/>
        <v>2</v>
      </c>
      <c r="C92" s="2">
        <f t="shared" si="12"/>
        <v>0</v>
      </c>
      <c r="D92" s="2">
        <f t="shared" si="12"/>
        <v>0</v>
      </c>
      <c r="E92" s="11">
        <f t="shared" ref="E92:E95" si="15">B92+C92+D92</f>
        <v>2</v>
      </c>
      <c r="F92" s="1"/>
      <c r="G92" s="9" t="s">
        <v>5</v>
      </c>
      <c r="H92" s="2">
        <f t="shared" si="13"/>
        <v>2</v>
      </c>
      <c r="I92" s="2">
        <f t="shared" si="13"/>
        <v>0</v>
      </c>
      <c r="J92" s="2">
        <f t="shared" si="13"/>
        <v>0</v>
      </c>
      <c r="K92" s="11">
        <f t="shared" ref="K92:K95" si="16">SUM(H92:J92)</f>
        <v>2</v>
      </c>
      <c r="L92" s="1"/>
      <c r="M92" s="9" t="s">
        <v>5</v>
      </c>
      <c r="N92" s="2">
        <f t="shared" si="14"/>
        <v>0</v>
      </c>
      <c r="O92" s="2">
        <f t="shared" si="14"/>
        <v>1</v>
      </c>
      <c r="P92" s="2">
        <f t="shared" si="14"/>
        <v>0</v>
      </c>
      <c r="Q92" s="11">
        <f t="shared" ref="Q92:Q95" si="17">SUM(N92:P92)</f>
        <v>1</v>
      </c>
    </row>
    <row r="93" spans="1:22" x14ac:dyDescent="0.25">
      <c r="A93" s="9" t="s">
        <v>6</v>
      </c>
      <c r="B93" s="2">
        <f t="shared" si="12"/>
        <v>0</v>
      </c>
      <c r="C93" s="2">
        <f t="shared" si="12"/>
        <v>0</v>
      </c>
      <c r="D93" s="2">
        <f t="shared" si="12"/>
        <v>0</v>
      </c>
      <c r="E93" s="11">
        <f t="shared" si="15"/>
        <v>0</v>
      </c>
      <c r="F93" s="1"/>
      <c r="G93" s="9" t="s">
        <v>6</v>
      </c>
      <c r="H93" s="2">
        <f t="shared" si="13"/>
        <v>0</v>
      </c>
      <c r="I93" s="2">
        <f t="shared" si="13"/>
        <v>0</v>
      </c>
      <c r="J93" s="2">
        <f t="shared" si="13"/>
        <v>0</v>
      </c>
      <c r="K93" s="11">
        <f t="shared" si="16"/>
        <v>0</v>
      </c>
      <c r="L93" s="1"/>
      <c r="M93" s="9" t="s">
        <v>6</v>
      </c>
      <c r="N93" s="2">
        <f t="shared" si="14"/>
        <v>0</v>
      </c>
      <c r="O93" s="2">
        <f t="shared" si="14"/>
        <v>0</v>
      </c>
      <c r="P93" s="2">
        <f t="shared" si="14"/>
        <v>0</v>
      </c>
      <c r="Q93" s="11">
        <f t="shared" si="17"/>
        <v>0</v>
      </c>
    </row>
    <row r="94" spans="1:22" x14ac:dyDescent="0.25">
      <c r="A94" s="9" t="s">
        <v>7</v>
      </c>
      <c r="B94" s="2">
        <f t="shared" si="12"/>
        <v>1</v>
      </c>
      <c r="C94" s="2">
        <f t="shared" si="12"/>
        <v>2</v>
      </c>
      <c r="D94" s="2">
        <f t="shared" si="12"/>
        <v>0</v>
      </c>
      <c r="E94" s="11">
        <f t="shared" si="15"/>
        <v>3</v>
      </c>
      <c r="F94" s="1"/>
      <c r="G94" s="9" t="s">
        <v>7</v>
      </c>
      <c r="H94" s="2">
        <f t="shared" si="13"/>
        <v>7</v>
      </c>
      <c r="I94" s="2">
        <f t="shared" si="13"/>
        <v>0</v>
      </c>
      <c r="J94" s="2">
        <f t="shared" si="13"/>
        <v>0</v>
      </c>
      <c r="K94" s="11">
        <f t="shared" si="16"/>
        <v>7</v>
      </c>
      <c r="L94" s="1"/>
      <c r="M94" s="9" t="s">
        <v>7</v>
      </c>
      <c r="N94" s="2">
        <f t="shared" si="14"/>
        <v>4</v>
      </c>
      <c r="O94" s="2">
        <f t="shared" si="14"/>
        <v>6</v>
      </c>
      <c r="P94" s="2">
        <f t="shared" si="14"/>
        <v>0</v>
      </c>
      <c r="Q94" s="11">
        <f t="shared" si="17"/>
        <v>10</v>
      </c>
    </row>
    <row r="95" spans="1:22" x14ac:dyDescent="0.25">
      <c r="A95" s="9" t="s">
        <v>8</v>
      </c>
      <c r="B95" s="2">
        <f t="shared" si="12"/>
        <v>1</v>
      </c>
      <c r="C95" s="2">
        <f t="shared" si="12"/>
        <v>2</v>
      </c>
      <c r="D95" s="2">
        <f t="shared" si="12"/>
        <v>4</v>
      </c>
      <c r="E95" s="11">
        <f t="shared" si="15"/>
        <v>7</v>
      </c>
      <c r="F95" s="1"/>
      <c r="G95" s="9" t="s">
        <v>8</v>
      </c>
      <c r="H95" s="2">
        <f t="shared" si="13"/>
        <v>3</v>
      </c>
      <c r="I95" s="2">
        <f t="shared" si="13"/>
        <v>2</v>
      </c>
      <c r="J95" s="2">
        <f t="shared" si="13"/>
        <v>0</v>
      </c>
      <c r="K95" s="11">
        <f t="shared" si="16"/>
        <v>5</v>
      </c>
      <c r="L95" s="1"/>
      <c r="M95" s="9" t="s">
        <v>8</v>
      </c>
      <c r="N95" s="2">
        <f t="shared" si="14"/>
        <v>4</v>
      </c>
      <c r="O95" s="2">
        <f t="shared" si="14"/>
        <v>36</v>
      </c>
      <c r="P95" s="2">
        <f t="shared" si="14"/>
        <v>2</v>
      </c>
      <c r="Q95" s="11">
        <f t="shared" si="17"/>
        <v>42</v>
      </c>
    </row>
    <row r="96" spans="1:22" x14ac:dyDescent="0.25">
      <c r="A96" s="9" t="s">
        <v>14</v>
      </c>
      <c r="B96" s="11">
        <f>B91+B92+B93+B94+B95</f>
        <v>27</v>
      </c>
      <c r="C96" s="11">
        <f t="shared" ref="C96:E96" si="18">C91+C92+C93+C94+C95</f>
        <v>6</v>
      </c>
      <c r="D96" s="11">
        <f t="shared" si="18"/>
        <v>5</v>
      </c>
      <c r="E96" s="11">
        <f t="shared" si="18"/>
        <v>38</v>
      </c>
      <c r="F96" s="1"/>
      <c r="G96" s="9" t="s">
        <v>14</v>
      </c>
      <c r="H96" s="11">
        <f>SUM(H91:H95)</f>
        <v>27</v>
      </c>
      <c r="I96" s="11">
        <f t="shared" ref="I96:K96" si="19">SUM(I91:I95)</f>
        <v>2</v>
      </c>
      <c r="J96" s="11">
        <f t="shared" si="19"/>
        <v>0</v>
      </c>
      <c r="K96" s="11">
        <f t="shared" si="19"/>
        <v>29</v>
      </c>
      <c r="L96" s="1"/>
      <c r="M96" s="9" t="s">
        <v>14</v>
      </c>
      <c r="N96" s="11">
        <f>SUM(N91:N95)</f>
        <v>16</v>
      </c>
      <c r="O96" s="11">
        <f t="shared" ref="O96:Q96" si="20">SUM(O91:O95)</f>
        <v>54</v>
      </c>
      <c r="P96" s="11">
        <f t="shared" si="20"/>
        <v>2</v>
      </c>
      <c r="Q96" s="11">
        <f t="shared" si="20"/>
        <v>72</v>
      </c>
    </row>
    <row r="109" spans="7:10" x14ac:dyDescent="0.25">
      <c r="G109" s="9" t="s">
        <v>15</v>
      </c>
      <c r="H109" s="10" t="s">
        <v>16</v>
      </c>
      <c r="I109" s="10" t="s">
        <v>17</v>
      </c>
      <c r="J109" s="10" t="s">
        <v>18</v>
      </c>
    </row>
    <row r="110" spans="7:10" x14ac:dyDescent="0.25">
      <c r="G110" s="2" t="s">
        <v>11</v>
      </c>
      <c r="H110" s="12">
        <v>27</v>
      </c>
      <c r="I110" s="12">
        <v>27</v>
      </c>
      <c r="J110" s="12">
        <v>16</v>
      </c>
    </row>
    <row r="111" spans="7:10" x14ac:dyDescent="0.25">
      <c r="G111" s="2" t="s">
        <v>12</v>
      </c>
      <c r="H111" s="12">
        <v>6</v>
      </c>
      <c r="I111" s="12">
        <v>2</v>
      </c>
      <c r="J111" s="12">
        <v>54</v>
      </c>
    </row>
    <row r="112" spans="7:10" x14ac:dyDescent="0.25">
      <c r="G112" s="2" t="s">
        <v>13</v>
      </c>
      <c r="H112" s="12">
        <v>5</v>
      </c>
      <c r="I112" s="12">
        <v>0</v>
      </c>
      <c r="J112" s="12">
        <v>2</v>
      </c>
    </row>
  </sheetData>
  <mergeCells count="2">
    <mergeCell ref="A1:Q1"/>
    <mergeCell ref="A2:Q2"/>
  </mergeCells>
  <pageMargins left="0.25" right="0.25" top="0.75" bottom="0.75" header="0.3" footer="0.3"/>
  <pageSetup paperSize="9" scale="4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22</vt:i4>
      </vt:variant>
    </vt:vector>
  </HeadingPairs>
  <TitlesOfParts>
    <vt:vector size="22" baseType="lpstr">
      <vt:lpstr>Avesnes</vt:lpstr>
      <vt:lpstr>Cambrai</vt:lpstr>
      <vt:lpstr>Douai</vt:lpstr>
      <vt:lpstr>Dunkerque</vt:lpstr>
      <vt:lpstr>Hazebrouck</vt:lpstr>
      <vt:lpstr>Lille</vt:lpstr>
      <vt:lpstr>Maubeuge</vt:lpstr>
      <vt:lpstr>Roubaix</vt:lpstr>
      <vt:lpstr>Tourcoing</vt:lpstr>
      <vt:lpstr>Valenciennes</vt:lpstr>
      <vt:lpstr>NORD</vt:lpstr>
      <vt:lpstr>Arras</vt:lpstr>
      <vt:lpstr>Béthune</vt:lpstr>
      <vt:lpstr>Boulogne</vt:lpstr>
      <vt:lpstr>Calais</vt:lpstr>
      <vt:lpstr>Lens</vt:lpstr>
      <vt:lpstr>Montreuil</vt:lpstr>
      <vt:lpstr>St Omer</vt:lpstr>
      <vt:lpstr>PAS DE CALAIS</vt:lpstr>
      <vt:lpstr>REGION</vt:lpstr>
      <vt:lpstr>HORS REGION</vt:lpstr>
      <vt:lpstr>Feuil1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jmeurin</dc:creator>
  <cp:lastModifiedBy>*</cp:lastModifiedBy>
  <cp:lastPrinted>2017-07-20T13:12:44Z</cp:lastPrinted>
  <dcterms:created xsi:type="dcterms:W3CDTF">2014-05-16T13:00:37Z</dcterms:created>
  <dcterms:modified xsi:type="dcterms:W3CDTF">2017-07-20T13:14:36Z</dcterms:modified>
</cp:coreProperties>
</file>